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intija\Desktop\Liepaja\Lidzfinansejums\Labiekartosana\"/>
    </mc:Choice>
  </mc:AlternateContent>
  <xr:revisionPtr revIDLastSave="0" documentId="8_{E21284F9-9EB2-4674-822E-F3A1EE2D43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galmi 2020" sheetId="1" r:id="rId1"/>
    <sheet name="1" sheetId="12" r:id="rId2"/>
    <sheet name="0" sheetId="3" r:id="rId3"/>
    <sheet name="000" sheetId="2" r:id="rId4"/>
    <sheet name="00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L19" i="1"/>
  <c r="O20" i="1" l="1"/>
  <c r="N20" i="1"/>
  <c r="N19" i="1"/>
  <c r="O19" i="1" l="1"/>
  <c r="G19" i="1" l="1"/>
  <c r="I19" i="1"/>
  <c r="H19" i="1" l="1"/>
</calcChain>
</file>

<file path=xl/sharedStrings.xml><?xml version="1.0" encoding="utf-8"?>
<sst xmlns="http://schemas.openxmlformats.org/spreadsheetml/2006/main" count="99" uniqueCount="69">
  <si>
    <t>Pašvaldības līdzfinansējuma apmērs, EUR</t>
  </si>
  <si>
    <t>Pašvaldības līdzfinansējuma atlikums, EUR</t>
  </si>
  <si>
    <t>N.p.k.</t>
  </si>
  <si>
    <t>Projekta iesniegšanas 
datums</t>
  </si>
  <si>
    <t>Projekta iesniedzējs/-ji</t>
  </si>
  <si>
    <t>Labiekārtojamās teritorijas adrese/-es</t>
  </si>
  <si>
    <t>Plānoto labiekārtojuma pasākumu apraksts</t>
  </si>
  <si>
    <t>Vai pretendē uz paaugstināto līdzfinansējumu (jā/nē)</t>
  </si>
  <si>
    <t>Iesniegtā projekta kopējās izmaksas, 
EUR</t>
  </si>
  <si>
    <t>Pieprasītais pašvaldības 
līdzfinansējums, EUR</t>
  </si>
  <si>
    <t>Apstiprinātais pašvaldības līdzfinansējums, EUR</t>
  </si>
  <si>
    <t>Apstiprināšanas datums</t>
  </si>
  <si>
    <t>Līguma noslēgšanas datums</t>
  </si>
  <si>
    <t>Izmaksātā pašvaldības līdzfinansējuma summa, EUR</t>
  </si>
  <si>
    <t>Piezīmes</t>
  </si>
  <si>
    <t>Projektu būvniecības kopsumma, 
EUR 
(bez PVN)</t>
  </si>
  <si>
    <t>Būv- uzraudzības              izmaksas, 
EUR 
(bez PVN)</t>
  </si>
  <si>
    <t>jā</t>
  </si>
  <si>
    <r>
      <t xml:space="preserve"> Projekta iesniegumi pašvaldības līdzfinansējuma saņemšanai teritoriju labiekārtošanai 2020.gadā </t>
    </r>
    <r>
      <rPr>
        <sz val="11"/>
        <color rgb="FF000000"/>
        <rFont val="Arial"/>
        <family val="2"/>
        <charset val="186"/>
      </rPr>
      <t>(iesniegšanas beigu termiņš - 16.aprīlis)</t>
    </r>
  </si>
  <si>
    <t>SIA "Namu serviss 
Apse"</t>
  </si>
  <si>
    <t>Siguldas iela 23, 
Siguldas iela 31</t>
  </si>
  <si>
    <t>gājēju celiņa, autostāvlaukuma, apgaismojuma izbūve un apzaļumošana</t>
  </si>
  <si>
    <t>Īpašnieku biedrība 
"Jūraskrasts"</t>
  </si>
  <si>
    <t>gājēju celiņa, brauktuves, autostāvlaukuma, apgaismojuma, atkritumu novietnes izbūve un apzaļumošana</t>
  </si>
  <si>
    <t>Slimnīcas iela 7, 
Slimnīcas iela 9, 
Slimnīcas iela 13, 
Slimnīcas iela 15</t>
  </si>
  <si>
    <t>ar PVN</t>
  </si>
  <si>
    <t>DzĪB "Ed.Tisē 85,
 Liepāja"</t>
  </si>
  <si>
    <t>E.Tisē iela 85</t>
  </si>
  <si>
    <t>SIA "Livonijas nami"</t>
  </si>
  <si>
    <r>
      <t xml:space="preserve">gājēju celiņa, brauktuves, autostāvlaukuma, apgaismojuma, </t>
    </r>
    <r>
      <rPr>
        <sz val="10"/>
        <color rgb="FFFF0000"/>
        <rFont val="Arial"/>
        <family val="2"/>
        <charset val="186"/>
      </rPr>
      <t xml:space="preserve">bērnu rotaļu </t>
    </r>
    <r>
      <rPr>
        <sz val="10"/>
        <rFont val="Arial"/>
        <family val="2"/>
        <charset val="186"/>
      </rPr>
      <t>un</t>
    </r>
    <r>
      <rPr>
        <sz val="10"/>
        <color rgb="FFFF0000"/>
        <rFont val="Arial"/>
        <family val="2"/>
        <charset val="186"/>
      </rPr>
      <t xml:space="preserve"> sporta laukumu</t>
    </r>
    <r>
      <rPr>
        <sz val="10"/>
        <color theme="1"/>
        <rFont val="Arial"/>
        <family val="2"/>
        <charset val="186"/>
      </rPr>
      <t xml:space="preserve"> izbūve un apzaļumošana</t>
    </r>
  </si>
  <si>
    <r>
      <t xml:space="preserve">braucamās daļas, gājēju celiņa, auto stāvlaukuma, velo statīva, apgaismojuma </t>
    </r>
    <r>
      <rPr>
        <sz val="10"/>
        <color rgb="FFFF0000"/>
        <rFont val="Arial"/>
        <family val="2"/>
        <charset val="186"/>
      </rPr>
      <t>bērnu rotaļu</t>
    </r>
    <r>
      <rPr>
        <sz val="10"/>
        <color theme="1"/>
        <rFont val="Arial"/>
        <family val="2"/>
        <charset val="186"/>
      </rPr>
      <t xml:space="preserve"> un </t>
    </r>
    <r>
      <rPr>
        <sz val="10"/>
        <color rgb="FFFF0000"/>
        <rFont val="Arial"/>
        <family val="2"/>
        <charset val="186"/>
      </rPr>
      <t>sporta laukuma</t>
    </r>
    <r>
      <rPr>
        <sz val="10"/>
        <color theme="1"/>
        <rFont val="Arial"/>
        <family val="2"/>
        <charset val="186"/>
      </rPr>
      <t xml:space="preserve"> izbūve, apzaļumošana</t>
    </r>
  </si>
  <si>
    <r>
      <t xml:space="preserve">braucamās daļas, trotuāra, autostāvlaukuma,
atkritumu konteinera novietnes, velo statīva,
veļas žāvēšanas 
konstrukcijas, </t>
    </r>
    <r>
      <rPr>
        <sz val="10"/>
        <color rgb="FFFF0000"/>
        <rFont val="Arial"/>
        <family val="2"/>
        <charset val="186"/>
      </rPr>
      <t>bērnu rotaļu
laukuma</t>
    </r>
    <r>
      <rPr>
        <sz val="10"/>
        <color theme="1"/>
        <rFont val="Arial"/>
        <family val="2"/>
        <charset val="186"/>
      </rPr>
      <t>, apgaismojuma, 
izbūve, apzaļumošana</t>
    </r>
  </si>
  <si>
    <t>Brīvības iela 13/15, 
Brīvības iela 17/19</t>
  </si>
  <si>
    <t>SIA "Liepājas namu 
apsaimniekotājs"</t>
  </si>
  <si>
    <t>Krūmu iela 49</t>
  </si>
  <si>
    <r>
      <t xml:space="preserve">braucamās daļas, trotuāra un auto novietnes izbūve, apgaismojums, </t>
    </r>
    <r>
      <rPr>
        <sz val="10"/>
        <color rgb="FFFF0000"/>
        <rFont val="Arial"/>
        <family val="2"/>
        <charset val="186"/>
      </rPr>
      <t>bērnu rotaļu laukums</t>
    </r>
    <r>
      <rPr>
        <sz val="10"/>
        <color theme="1"/>
        <rFont val="Arial"/>
        <family val="2"/>
        <charset val="186"/>
      </rPr>
      <t>, apzaļumošana</t>
    </r>
  </si>
  <si>
    <t>DzĪB "Mežu 43"</t>
  </si>
  <si>
    <t>20.01.2020.</t>
  </si>
  <si>
    <r>
      <t xml:space="preserve">braucamās daļas,
 trotuāra un auto novietnes 
izbūve, apgaismojums, 
</t>
    </r>
    <r>
      <rPr>
        <sz val="10"/>
        <color rgb="FFFF0000"/>
        <rFont val="Arial"/>
        <family val="2"/>
        <charset val="186"/>
      </rPr>
      <t>bērnu rotaļu laukums</t>
    </r>
    <r>
      <rPr>
        <sz val="10"/>
        <color theme="1"/>
        <rFont val="Arial"/>
        <family val="2"/>
        <charset val="186"/>
      </rPr>
      <t>, 
apzaļumošana</t>
    </r>
  </si>
  <si>
    <t>16.01.2020.</t>
  </si>
  <si>
    <t>15.01.2020.</t>
  </si>
  <si>
    <t>04.02.2020.</t>
  </si>
  <si>
    <t>Viršu iela 6, 
Viršu iela 8</t>
  </si>
  <si>
    <r>
      <t xml:space="preserve">braucamās daļas,
 trotuāra un auto novietnes 
izbūve, apgaismojums, </t>
    </r>
    <r>
      <rPr>
        <sz val="10"/>
        <color theme="1"/>
        <rFont val="Arial"/>
        <family val="2"/>
        <charset val="186"/>
      </rPr>
      <t xml:space="preserve">
apzaļumošana</t>
    </r>
  </si>
  <si>
    <t>05.02.2020.</t>
  </si>
  <si>
    <t>Dzērves iela 17, 
E.Tisē iela 54</t>
  </si>
  <si>
    <r>
      <t xml:space="preserve">braucamās daļas,
 trotuāra, auto novietnes, </t>
    </r>
    <r>
      <rPr>
        <sz val="10"/>
        <color rgb="FFFF0000"/>
        <rFont val="Arial"/>
        <family val="2"/>
        <charset val="186"/>
      </rPr>
      <t xml:space="preserve">sporta laukuma, </t>
    </r>
    <r>
      <rPr>
        <sz val="10"/>
        <rFont val="Arial"/>
        <family val="2"/>
        <charset val="186"/>
      </rPr>
      <t xml:space="preserve">atkritumu novietnes </t>
    </r>
    <r>
      <rPr>
        <sz val="10"/>
        <color theme="1"/>
        <rFont val="Arial"/>
        <family val="2"/>
        <charset val="186"/>
      </rPr>
      <t>izbūve, apgaismojums, 
apzaļumošana</t>
    </r>
  </si>
  <si>
    <t>18.02.2020.</t>
  </si>
  <si>
    <t>Pāvilostas iela 1, 
Pāvilostas iela 3</t>
  </si>
  <si>
    <r>
      <t xml:space="preserve">braucamās daļas,
trotuāra, auto novietnes, </t>
    </r>
    <r>
      <rPr>
        <sz val="10"/>
        <color rgb="FFFF000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 xml:space="preserve">atkritumu novietnes </t>
    </r>
    <r>
      <rPr>
        <sz val="10"/>
        <color theme="1"/>
        <rFont val="Arial"/>
        <family val="2"/>
        <charset val="186"/>
      </rPr>
      <t>izbūve, apzaļumošana</t>
    </r>
  </si>
  <si>
    <t>KOPĀ:</t>
  </si>
  <si>
    <t>11.03.2020.</t>
  </si>
  <si>
    <t>Biedrība "Piltenes 4"</t>
  </si>
  <si>
    <t>Piltenes iela 4</t>
  </si>
  <si>
    <t>braucamās daļas,
trotuāra, auto novietnes, izbūve, apzaļumošana</t>
  </si>
  <si>
    <t>15.04.2020.</t>
  </si>
  <si>
    <t>Kūrmājas
prospekts 28</t>
  </si>
  <si>
    <t>nē</t>
  </si>
  <si>
    <t>braucamās daļas,
trotuāra, auto novietnes, apgaismojuma izbūve, apzaļumošana</t>
  </si>
  <si>
    <t>Klaipēdas iela 98, 
Klaipēdas iela 100A, 
Klaipēdas iela 102, 
Klaipēdas iela 102A, 
Klaipēdas iela 110, 
Klaipēdas iela 116,  iznomātas četras pašvaldības zemes gabalu daļas</t>
  </si>
  <si>
    <t>Mežu iela 43, 
Mežu iela 45, 
iznomātas divas pasāvaldības zemes gabalu daļas</t>
  </si>
  <si>
    <t>Neatbilst
Saistošo 
noteikumu 
15.5., 15.7., 20..p. prasībām</t>
  </si>
  <si>
    <t>Mihails Melamuds</t>
  </si>
  <si>
    <t>Nepietiek finansējums</t>
  </si>
  <si>
    <t>Komisijas labota kļūda 
pieteikuma veidlapā</t>
  </si>
  <si>
    <t>22.05.2020.</t>
  </si>
  <si>
    <t>14.07.2020.</t>
  </si>
  <si>
    <t>19.06.2020.</t>
  </si>
  <si>
    <t>19.06.2020,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</si>
</sst>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0\ &quot;€&quot;"/>
    <numFmt numFmtId="166" formatCode="0.0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i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i/>
      <sz val="12"/>
      <color theme="5" tint="-0.499984740745262"/>
      <name val="Calibri"/>
      <family val="2"/>
      <charset val="186"/>
      <scheme val="minor"/>
    </font>
    <font>
      <b/>
      <u/>
      <sz val="12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86"/>
    </font>
    <font>
      <sz val="12"/>
      <color rgb="FFFF0000"/>
      <name val="Arial"/>
      <family val="2"/>
      <charset val="186"/>
    </font>
    <font>
      <u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5" tint="-0.499984740745262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sz val="11"/>
      <color theme="9" tint="-0.249977111117893"/>
      <name val="Arial"/>
      <family val="2"/>
      <charset val="186"/>
    </font>
    <font>
      <sz val="10"/>
      <color theme="9" tint="-0.249977111117893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sz val="11"/>
      <name val="Arial"/>
      <family val="2"/>
      <charset val="186"/>
    </font>
    <font>
      <sz val="14"/>
      <color theme="1"/>
      <name val="Arial"/>
      <family val="2"/>
      <charset val="186"/>
    </font>
    <font>
      <sz val="12"/>
      <color theme="9" tint="-0.249977111117893"/>
      <name val="Arial"/>
      <family val="2"/>
      <charset val="186"/>
    </font>
    <font>
      <sz val="11"/>
      <color theme="4" tint="-0.249977111117893"/>
      <name val="Arial"/>
      <family val="2"/>
      <charset val="186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4"/>
      <color theme="9" tint="-0.249977111117893"/>
      <name val="Arial"/>
      <family val="2"/>
      <charset val="186"/>
    </font>
    <font>
      <sz val="11"/>
      <color theme="4" tint="-0.499984740745262"/>
      <name val="Arial"/>
      <family val="2"/>
      <charset val="186"/>
    </font>
    <font>
      <sz val="11"/>
      <color rgb="FFFF0000"/>
      <name val="Calibri"/>
      <family val="2"/>
      <scheme val="minor"/>
    </font>
    <font>
      <b/>
      <sz val="12"/>
      <color theme="5" tint="0.39997558519241921"/>
      <name val="Arial"/>
      <family val="2"/>
      <charset val="186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  <charset val="186"/>
    </font>
    <font>
      <b/>
      <sz val="11"/>
      <color theme="4" tint="-0.249977111117893"/>
      <name val="Arial"/>
      <family val="2"/>
      <charset val="186"/>
    </font>
    <font>
      <b/>
      <sz val="12"/>
      <color theme="4" tint="-0.249977111117893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color theme="4" tint="-0.249977111117893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0"/>
      <color theme="4" tint="-0.249977111117893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4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0" xfId="0" applyFont="1"/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0" xfId="0" applyFont="1"/>
    <xf numFmtId="0" fontId="6" fillId="0" borderId="0" xfId="0" applyFont="1" applyAlignment="1">
      <alignment vertical="center"/>
    </xf>
    <xf numFmtId="0" fontId="6" fillId="0" borderId="5" xfId="0" applyFont="1" applyFill="1" applyBorder="1" applyAlignment="1">
      <alignment vertical="center"/>
    </xf>
    <xf numFmtId="0" fontId="23" fillId="0" borderId="0" xfId="0" applyFont="1"/>
    <xf numFmtId="43" fontId="23" fillId="0" borderId="0" xfId="1" applyFont="1"/>
    <xf numFmtId="2" fontId="1" fillId="0" borderId="0" xfId="0" applyNumberFormat="1" applyFont="1"/>
    <xf numFmtId="0" fontId="6" fillId="7" borderId="5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2" fontId="6" fillId="7" borderId="5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vertical="center" wrapText="1"/>
    </xf>
    <xf numFmtId="0" fontId="1" fillId="0" borderId="0" xfId="0" applyFont="1" applyBorder="1"/>
    <xf numFmtId="2" fontId="6" fillId="0" borderId="0" xfId="0" applyNumberFormat="1" applyFont="1"/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 wrapText="1"/>
    </xf>
    <xf numFmtId="1" fontId="6" fillId="7" borderId="5" xfId="0" applyNumberFormat="1" applyFont="1" applyFill="1" applyBorder="1" applyAlignment="1">
      <alignment horizontal="center" vertical="center"/>
    </xf>
    <xf numFmtId="1" fontId="6" fillId="6" borderId="5" xfId="0" applyNumberFormat="1" applyFont="1" applyFill="1" applyBorder="1" applyAlignment="1">
      <alignment horizontal="center" vertical="center"/>
    </xf>
    <xf numFmtId="0" fontId="1" fillId="0" borderId="5" xfId="0" applyFont="1" applyBorder="1"/>
    <xf numFmtId="2" fontId="31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9" fontId="27" fillId="0" borderId="0" xfId="0" applyNumberFormat="1" applyFont="1" applyAlignment="1">
      <alignment horizontal="center"/>
    </xf>
    <xf numFmtId="0" fontId="32" fillId="0" borderId="0" xfId="0" applyFont="1"/>
    <xf numFmtId="9" fontId="32" fillId="0" borderId="0" xfId="0" applyNumberFormat="1" applyFont="1" applyAlignment="1">
      <alignment horizont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/>
    <xf numFmtId="2" fontId="1" fillId="0" borderId="0" xfId="0" applyNumberFormat="1" applyFont="1" applyAlignment="1">
      <alignment vertical="top"/>
    </xf>
    <xf numFmtId="0" fontId="23" fillId="0" borderId="0" xfId="0" applyFont="1" applyFill="1" applyBorder="1"/>
    <xf numFmtId="2" fontId="23" fillId="0" borderId="0" xfId="0" applyNumberFormat="1" applyFont="1" applyFill="1" applyBorder="1"/>
    <xf numFmtId="0" fontId="25" fillId="0" borderId="0" xfId="0" applyFont="1" applyFill="1" applyBorder="1"/>
    <xf numFmtId="2" fontId="25" fillId="0" borderId="0" xfId="0" applyNumberFormat="1" applyFont="1" applyFill="1" applyBorder="1"/>
    <xf numFmtId="0" fontId="24" fillId="0" borderId="0" xfId="0" applyFont="1" applyFill="1" applyBorder="1"/>
    <xf numFmtId="16" fontId="3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vertical="center"/>
    </xf>
    <xf numFmtId="2" fontId="24" fillId="0" borderId="0" xfId="0" applyNumberFormat="1" applyFont="1" applyFill="1" applyBorder="1"/>
    <xf numFmtId="0" fontId="1" fillId="0" borderId="0" xfId="0" applyFont="1" applyBorder="1" applyAlignment="1">
      <alignment vertical="top"/>
    </xf>
    <xf numFmtId="2" fontId="38" fillId="0" borderId="0" xfId="0" applyNumberFormat="1" applyFont="1" applyBorder="1" applyAlignment="1">
      <alignment horizontal="left" vertical="top"/>
    </xf>
    <xf numFmtId="9" fontId="1" fillId="0" borderId="0" xfId="2" applyFont="1" applyBorder="1" applyAlignment="1">
      <alignment vertical="top"/>
    </xf>
    <xf numFmtId="0" fontId="23" fillId="5" borderId="0" xfId="0" applyFont="1" applyFill="1"/>
    <xf numFmtId="0" fontId="37" fillId="5" borderId="0" xfId="0" applyFont="1" applyFill="1"/>
    <xf numFmtId="2" fontId="23" fillId="5" borderId="0" xfId="0" applyNumberFormat="1" applyFont="1" applyFill="1"/>
    <xf numFmtId="2" fontId="23" fillId="5" borderId="0" xfId="0" applyNumberFormat="1" applyFont="1" applyFill="1" applyAlignment="1">
      <alignment horizontal="right"/>
    </xf>
    <xf numFmtId="0" fontId="1" fillId="5" borderId="0" xfId="0" applyFont="1" applyFill="1"/>
    <xf numFmtId="0" fontId="36" fillId="5" borderId="0" xfId="0" applyFont="1" applyFill="1"/>
    <xf numFmtId="0" fontId="41" fillId="5" borderId="0" xfId="0" applyFont="1" applyFill="1"/>
    <xf numFmtId="2" fontId="36" fillId="5" borderId="0" xfId="0" applyNumberFormat="1" applyFont="1" applyFill="1"/>
    <xf numFmtId="2" fontId="36" fillId="5" borderId="0" xfId="0" applyNumberFormat="1" applyFont="1" applyFill="1" applyAlignment="1">
      <alignment horizontal="right"/>
    </xf>
    <xf numFmtId="44" fontId="38" fillId="0" borderId="0" xfId="0" applyNumberFormat="1" applyFont="1" applyBorder="1" applyAlignment="1">
      <alignment horizontal="left"/>
    </xf>
    <xf numFmtId="0" fontId="24" fillId="0" borderId="0" xfId="0" applyFont="1" applyAlignment="1"/>
    <xf numFmtId="2" fontId="24" fillId="0" borderId="0" xfId="0" applyNumberFormat="1" applyFont="1" applyAlignment="1"/>
    <xf numFmtId="0" fontId="24" fillId="0" borderId="0" xfId="0" applyFont="1" applyAlignment="1">
      <alignment vertical="top" wrapText="1"/>
    </xf>
    <xf numFmtId="2" fontId="24" fillId="0" borderId="0" xfId="0" applyNumberFormat="1" applyFont="1" applyAlignment="1">
      <alignment vertical="top"/>
    </xf>
    <xf numFmtId="16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42" fillId="0" borderId="0" xfId="0" applyFont="1" applyAlignment="1">
      <alignment vertical="top"/>
    </xf>
    <xf numFmtId="9" fontId="38" fillId="0" borderId="0" xfId="2" applyFont="1" applyBorder="1" applyAlignment="1">
      <alignment horizontal="left"/>
    </xf>
    <xf numFmtId="9" fontId="38" fillId="0" borderId="0" xfId="2" applyFont="1" applyBorder="1" applyAlignment="1">
      <alignment vertical="top"/>
    </xf>
    <xf numFmtId="0" fontId="27" fillId="0" borderId="0" xfId="0" applyFont="1"/>
    <xf numFmtId="2" fontId="1" fillId="0" borderId="0" xfId="0" applyNumberFormat="1" applyFont="1" applyAlignment="1">
      <alignment horizontal="right"/>
    </xf>
    <xf numFmtId="166" fontId="23" fillId="0" borderId="0" xfId="0" applyNumberFormat="1" applyFont="1" applyFill="1" applyBorder="1"/>
    <xf numFmtId="9" fontId="1" fillId="0" borderId="0" xfId="2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/>
    <xf numFmtId="2" fontId="3" fillId="0" borderId="0" xfId="0" applyNumberFormat="1" applyFont="1"/>
    <xf numFmtId="0" fontId="38" fillId="0" borderId="1" xfId="0" applyFont="1" applyBorder="1" applyAlignment="1">
      <alignment vertical="top"/>
    </xf>
    <xf numFmtId="2" fontId="38" fillId="0" borderId="0" xfId="0" applyNumberFormat="1" applyFont="1"/>
    <xf numFmtId="0" fontId="48" fillId="0" borderId="0" xfId="0" applyFont="1"/>
    <xf numFmtId="2" fontId="48" fillId="0" borderId="0" xfId="0" applyNumberFormat="1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2" fontId="1" fillId="0" borderId="0" xfId="0" applyNumberFormat="1" applyFont="1" applyBorder="1" applyAlignment="1">
      <alignment vertical="top"/>
    </xf>
    <xf numFmtId="2" fontId="49" fillId="0" borderId="0" xfId="0" applyNumberFormat="1" applyFont="1"/>
    <xf numFmtId="0" fontId="48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3" fillId="0" borderId="0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" fontId="35" fillId="0" borderId="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16" fontId="33" fillId="0" borderId="0" xfId="0" applyNumberFormat="1" applyFont="1" applyFill="1" applyBorder="1" applyAlignment="1">
      <alignment horizontal="left" vertical="top" wrapText="1"/>
    </xf>
    <xf numFmtId="2" fontId="35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center" wrapText="1"/>
    </xf>
    <xf numFmtId="16" fontId="37" fillId="0" borderId="0" xfId="0" applyNumberFormat="1" applyFont="1" applyFill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 wrapText="1"/>
    </xf>
    <xf numFmtId="2" fontId="52" fillId="0" borderId="0" xfId="0" applyNumberFormat="1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center"/>
    </xf>
    <xf numFmtId="16" fontId="51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horizontal="right"/>
    </xf>
    <xf numFmtId="2" fontId="24" fillId="0" borderId="0" xfId="0" applyNumberFormat="1" applyFont="1" applyFill="1" applyAlignment="1"/>
    <xf numFmtId="0" fontId="24" fillId="0" borderId="0" xfId="0" applyFont="1" applyFill="1" applyAlignment="1">
      <alignment vertical="top"/>
    </xf>
    <xf numFmtId="0" fontId="0" fillId="0" borderId="0" xfId="0" applyFill="1" applyBorder="1"/>
    <xf numFmtId="9" fontId="0" fillId="0" borderId="0" xfId="0" applyNumberFormat="1" applyFill="1" applyBorder="1"/>
    <xf numFmtId="0" fontId="39" fillId="0" borderId="0" xfId="0" applyFont="1" applyFill="1" applyBorder="1"/>
    <xf numFmtId="0" fontId="28" fillId="0" borderId="0" xfId="0" applyFont="1" applyFill="1" applyBorder="1"/>
    <xf numFmtId="2" fontId="0" fillId="0" borderId="0" xfId="0" applyNumberFormat="1" applyFill="1" applyBorder="1"/>
    <xf numFmtId="166" fontId="0" fillId="0" borderId="0" xfId="0" applyNumberFormat="1" applyFill="1" applyBorder="1"/>
    <xf numFmtId="2" fontId="28" fillId="0" borderId="0" xfId="0" applyNumberFormat="1" applyFont="1" applyFill="1" applyBorder="1"/>
    <xf numFmtId="0" fontId="43" fillId="0" borderId="0" xfId="0" applyFont="1" applyFill="1" applyBorder="1"/>
    <xf numFmtId="2" fontId="50" fillId="0" borderId="0" xfId="0" applyNumberFormat="1" applyFont="1" applyFill="1" applyBorder="1"/>
    <xf numFmtId="2" fontId="40" fillId="0" borderId="0" xfId="0" applyNumberFormat="1" applyFont="1" applyFill="1" applyBorder="1"/>
    <xf numFmtId="2" fontId="39" fillId="0" borderId="0" xfId="0" applyNumberFormat="1" applyFont="1" applyFill="1" applyBorder="1"/>
    <xf numFmtId="0" fontId="1" fillId="0" borderId="0" xfId="0" applyFont="1" applyFill="1" applyAlignment="1">
      <alignment horizontal="right" vertical="top" wrapText="1"/>
    </xf>
    <xf numFmtId="0" fontId="27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2" fontId="27" fillId="0" borderId="0" xfId="0" applyNumberFormat="1" applyFont="1" applyBorder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2" fontId="48" fillId="0" borderId="0" xfId="0" applyNumberFormat="1" applyFont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0" fontId="6" fillId="5" borderId="0" xfId="0" applyFont="1" applyFill="1"/>
    <xf numFmtId="2" fontId="6" fillId="5" borderId="0" xfId="0" applyNumberFormat="1" applyFont="1" applyFill="1"/>
    <xf numFmtId="44" fontId="0" fillId="0" borderId="0" xfId="0" applyNumberFormat="1" applyFill="1" applyBorder="1"/>
    <xf numFmtId="165" fontId="0" fillId="0" borderId="0" xfId="0" applyNumberFormat="1" applyFill="1" applyBorder="1"/>
    <xf numFmtId="0" fontId="45" fillId="0" borderId="0" xfId="0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2" fontId="46" fillId="0" borderId="0" xfId="0" applyNumberFormat="1" applyFont="1" applyFill="1" applyBorder="1"/>
    <xf numFmtId="2" fontId="10" fillId="0" borderId="0" xfId="0" applyNumberFormat="1" applyFont="1" applyFill="1" applyBorder="1"/>
    <xf numFmtId="2" fontId="12" fillId="0" borderId="0" xfId="0" applyNumberFormat="1" applyFont="1" applyFill="1" applyBorder="1"/>
    <xf numFmtId="0" fontId="10" fillId="0" borderId="0" xfId="0" applyFont="1" applyFill="1" applyBorder="1"/>
    <xf numFmtId="0" fontId="20" fillId="0" borderId="0" xfId="0" applyFont="1" applyFill="1" applyBorder="1"/>
    <xf numFmtId="0" fontId="17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44" fontId="13" fillId="0" borderId="0" xfId="0" applyNumberFormat="1" applyFont="1" applyFill="1" applyBorder="1"/>
    <xf numFmtId="44" fontId="10" fillId="0" borderId="0" xfId="0" applyNumberFormat="1" applyFont="1" applyFill="1" applyBorder="1"/>
    <xf numFmtId="0" fontId="18" fillId="0" borderId="0" xfId="0" applyFont="1" applyFill="1" applyBorder="1"/>
    <xf numFmtId="2" fontId="11" fillId="0" borderId="0" xfId="0" applyNumberFormat="1" applyFont="1" applyFill="1" applyBorder="1"/>
    <xf numFmtId="2" fontId="15" fillId="0" borderId="0" xfId="0" applyNumberFormat="1" applyFont="1" applyFill="1" applyBorder="1"/>
    <xf numFmtId="0" fontId="12" fillId="0" borderId="0" xfId="0" applyFont="1" applyFill="1" applyBorder="1"/>
    <xf numFmtId="44" fontId="29" fillId="0" borderId="0" xfId="0" applyNumberFormat="1" applyFont="1" applyFill="1" applyBorder="1"/>
    <xf numFmtId="44" fontId="12" fillId="0" borderId="0" xfId="0" applyNumberFormat="1" applyFont="1" applyFill="1" applyBorder="1"/>
    <xf numFmtId="0" fontId="16" fillId="0" borderId="0" xfId="0" applyFont="1" applyFill="1" applyBorder="1"/>
    <xf numFmtId="44" fontId="30" fillId="0" borderId="0" xfId="0" applyNumberFormat="1" applyFont="1" applyFill="1" applyBorder="1"/>
    <xf numFmtId="44" fontId="16" fillId="0" borderId="0" xfId="0" applyNumberFormat="1" applyFont="1" applyFill="1" applyBorder="1"/>
    <xf numFmtId="0" fontId="19" fillId="0" borderId="0" xfId="0" applyFont="1" applyFill="1" applyBorder="1"/>
    <xf numFmtId="0" fontId="34" fillId="0" borderId="0" xfId="0" applyFont="1" applyFill="1" applyBorder="1"/>
    <xf numFmtId="9" fontId="13" fillId="0" borderId="0" xfId="0" applyNumberFormat="1" applyFont="1" applyFill="1" applyBorder="1" applyAlignment="1">
      <alignment horizontal="center"/>
    </xf>
    <xf numFmtId="16" fontId="11" fillId="0" borderId="0" xfId="0" applyNumberFormat="1" applyFont="1" applyFill="1" applyBorder="1"/>
    <xf numFmtId="2" fontId="13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55" fillId="0" borderId="0" xfId="0" applyFont="1" applyFill="1" applyBorder="1"/>
    <xf numFmtId="0" fontId="2" fillId="2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2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zoomScale="90" zoomScaleNormal="90" workbookViewId="0">
      <selection activeCell="M12" sqref="M12"/>
    </sheetView>
  </sheetViews>
  <sheetFormatPr defaultRowHeight="14.25" x14ac:dyDescent="0.2"/>
  <cols>
    <col min="1" max="1" width="9.140625" style="3"/>
    <col min="2" max="2" width="11.5703125" style="3" customWidth="1"/>
    <col min="3" max="3" width="18.42578125" style="3" customWidth="1"/>
    <col min="4" max="4" width="18.85546875" style="29" customWidth="1"/>
    <col min="5" max="5" width="24.42578125" style="3" customWidth="1"/>
    <col min="6" max="6" width="9.140625" style="3"/>
    <col min="7" max="7" width="12.28515625" style="3" customWidth="1"/>
    <col min="8" max="8" width="15.42578125" style="3" customWidth="1"/>
    <col min="9" max="9" width="13.28515625" style="3" customWidth="1"/>
    <col min="10" max="10" width="13.42578125" style="3" customWidth="1"/>
    <col min="11" max="11" width="13" style="3" customWidth="1"/>
    <col min="12" max="13" width="14" style="3" customWidth="1"/>
    <col min="14" max="14" width="13.42578125" style="3" customWidth="1"/>
    <col min="15" max="15" width="14.5703125" style="3" customWidth="1"/>
    <col min="16" max="16" width="15.28515625" style="3" customWidth="1"/>
    <col min="17" max="17" width="12.140625" style="61" customWidth="1"/>
    <col min="18" max="18" width="8.28515625" style="3" customWidth="1"/>
    <col min="19" max="19" width="13.7109375" style="3" customWidth="1"/>
    <col min="20" max="20" width="8" style="3" customWidth="1"/>
    <col min="21" max="21" width="24.7109375" style="4" customWidth="1"/>
    <col min="22" max="22" width="19.28515625" style="77" customWidth="1"/>
    <col min="23" max="23" width="11" style="3" bestFit="1" customWidth="1"/>
    <col min="24" max="16384" width="9.140625" style="3"/>
  </cols>
  <sheetData>
    <row r="1" spans="1:23" ht="15" x14ac:dyDescent="0.2">
      <c r="A1" s="1"/>
      <c r="B1" s="1"/>
      <c r="C1" s="2"/>
      <c r="F1" s="1"/>
      <c r="G1" s="1"/>
      <c r="H1" s="4"/>
      <c r="K1" s="104"/>
      <c r="L1" s="105"/>
      <c r="M1" s="106"/>
      <c r="N1" s="106"/>
      <c r="O1" s="80"/>
      <c r="P1" s="80"/>
      <c r="Q1" s="81"/>
      <c r="R1" s="80"/>
      <c r="S1" s="82"/>
      <c r="T1" s="80"/>
      <c r="U1" s="83"/>
    </row>
    <row r="2" spans="1:23" ht="18" x14ac:dyDescent="0.25">
      <c r="A2" s="5" t="s">
        <v>18</v>
      </c>
      <c r="B2" s="5"/>
      <c r="C2" s="5"/>
      <c r="D2" s="30"/>
      <c r="E2" s="5"/>
      <c r="F2" s="5"/>
      <c r="G2" s="5"/>
      <c r="H2" s="5"/>
      <c r="I2" s="5"/>
      <c r="J2" s="5"/>
      <c r="K2" s="6"/>
      <c r="L2" s="6"/>
      <c r="M2" s="7"/>
      <c r="O2" s="84"/>
      <c r="P2" s="85"/>
      <c r="Q2" s="86"/>
      <c r="R2" s="87"/>
      <c r="S2" s="87"/>
      <c r="T2" s="85"/>
      <c r="U2" s="88"/>
    </row>
    <row r="3" spans="1:23" ht="21.75" customHeight="1" x14ac:dyDescent="0.25">
      <c r="A3" s="8"/>
      <c r="B3" s="9"/>
      <c r="C3" s="9"/>
      <c r="D3" s="31"/>
      <c r="E3" s="9"/>
      <c r="F3" s="8"/>
      <c r="G3" s="9"/>
      <c r="H3" s="9"/>
      <c r="I3" s="9"/>
      <c r="J3" s="108"/>
      <c r="K3" s="112"/>
      <c r="L3" s="111"/>
      <c r="M3" s="109"/>
      <c r="N3" s="110"/>
      <c r="O3" s="114"/>
      <c r="P3" s="199"/>
      <c r="Q3" s="199"/>
      <c r="R3" s="199"/>
      <c r="S3" s="199"/>
      <c r="T3" s="199"/>
      <c r="U3" s="143"/>
    </row>
    <row r="4" spans="1:23" ht="33" customHeight="1" x14ac:dyDescent="0.25">
      <c r="A4" s="197" t="s">
        <v>0</v>
      </c>
      <c r="B4" s="197"/>
      <c r="C4" s="197"/>
      <c r="D4" s="197"/>
      <c r="E4" s="11">
        <v>1349823</v>
      </c>
      <c r="F4" s="12"/>
      <c r="G4" s="198" t="s">
        <v>1</v>
      </c>
      <c r="H4" s="198"/>
      <c r="I4" s="198"/>
      <c r="J4" s="13">
        <f>E4-L19-O20</f>
        <v>40493.769999999917</v>
      </c>
      <c r="K4" s="14"/>
      <c r="L4" s="15"/>
      <c r="M4" s="107"/>
      <c r="P4" s="60"/>
      <c r="Q4" s="62"/>
      <c r="R4" s="60"/>
      <c r="S4" s="60"/>
      <c r="T4" s="60"/>
      <c r="U4" s="143"/>
      <c r="V4" s="113"/>
    </row>
    <row r="5" spans="1:23" ht="24.75" customHeight="1" x14ac:dyDescent="0.25">
      <c r="A5" s="14"/>
      <c r="B5" s="14"/>
      <c r="C5" s="7"/>
      <c r="D5" s="32"/>
      <c r="E5" s="10"/>
      <c r="F5" s="14"/>
      <c r="G5" s="14"/>
      <c r="H5" s="15"/>
      <c r="I5" s="10"/>
      <c r="J5" s="10"/>
      <c r="K5" s="14"/>
      <c r="L5" s="15"/>
      <c r="M5" s="10"/>
      <c r="P5" s="158"/>
      <c r="Q5" s="159"/>
      <c r="R5" s="160"/>
      <c r="S5" s="160"/>
      <c r="T5" s="160"/>
      <c r="U5" s="161"/>
      <c r="V5" s="78"/>
      <c r="W5" s="96"/>
    </row>
    <row r="6" spans="1:23" ht="102" x14ac:dyDescent="0.25">
      <c r="A6" s="16" t="s">
        <v>2</v>
      </c>
      <c r="B6" s="17" t="s">
        <v>3</v>
      </c>
      <c r="C6" s="18" t="s">
        <v>4</v>
      </c>
      <c r="D6" s="19" t="s">
        <v>5</v>
      </c>
      <c r="E6" s="19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20" t="s">
        <v>13</v>
      </c>
      <c r="M6" s="22" t="s">
        <v>14</v>
      </c>
      <c r="N6" s="21" t="s">
        <v>15</v>
      </c>
      <c r="O6" s="22" t="s">
        <v>16</v>
      </c>
      <c r="P6" s="115"/>
      <c r="Q6" s="115"/>
      <c r="R6" s="162"/>
      <c r="S6" s="162"/>
      <c r="T6" s="162"/>
      <c r="U6" s="163"/>
      <c r="V6" s="89"/>
    </row>
    <row r="7" spans="1:23" ht="51" x14ac:dyDescent="0.2">
      <c r="A7" s="23">
        <v>1</v>
      </c>
      <c r="B7" s="24" t="s">
        <v>40</v>
      </c>
      <c r="C7" s="25" t="s">
        <v>19</v>
      </c>
      <c r="D7" s="28" t="s">
        <v>20</v>
      </c>
      <c r="E7" s="25" t="s">
        <v>21</v>
      </c>
      <c r="F7" s="23" t="s">
        <v>17</v>
      </c>
      <c r="G7" s="26">
        <v>85735.26</v>
      </c>
      <c r="H7" s="27">
        <v>71743.48</v>
      </c>
      <c r="I7" s="27">
        <v>71743.48</v>
      </c>
      <c r="J7" s="23" t="s">
        <v>65</v>
      </c>
      <c r="K7" s="24" t="s">
        <v>68</v>
      </c>
      <c r="L7" s="124">
        <v>69393.02</v>
      </c>
      <c r="M7" s="57"/>
      <c r="N7" s="24">
        <v>68405.59</v>
      </c>
      <c r="O7" s="122">
        <v>2552</v>
      </c>
      <c r="P7" s="90"/>
      <c r="Q7" s="94"/>
      <c r="R7" s="91"/>
      <c r="S7" s="91"/>
      <c r="T7" s="91"/>
      <c r="U7" s="144"/>
      <c r="V7" s="97"/>
      <c r="W7" s="37"/>
    </row>
    <row r="8" spans="1:23" ht="117" customHeight="1" x14ac:dyDescent="0.2">
      <c r="A8" s="23">
        <v>2</v>
      </c>
      <c r="B8" s="24" t="s">
        <v>40</v>
      </c>
      <c r="C8" s="25" t="s">
        <v>22</v>
      </c>
      <c r="D8" s="25" t="s">
        <v>59</v>
      </c>
      <c r="E8" s="25" t="s">
        <v>23</v>
      </c>
      <c r="F8" s="23" t="s">
        <v>17</v>
      </c>
      <c r="G8" s="24">
        <v>416042.31</v>
      </c>
      <c r="H8" s="24">
        <v>344423.96</v>
      </c>
      <c r="I8" s="24">
        <v>344396.96</v>
      </c>
      <c r="J8" s="23" t="s">
        <v>65</v>
      </c>
      <c r="K8" s="24" t="s">
        <v>67</v>
      </c>
      <c r="L8" s="126">
        <v>344396.89</v>
      </c>
      <c r="M8" s="58" t="s">
        <v>64</v>
      </c>
      <c r="N8" s="24">
        <v>336486.62</v>
      </c>
      <c r="O8" s="123">
        <v>6066</v>
      </c>
      <c r="P8" s="92"/>
      <c r="Q8" s="95"/>
      <c r="R8" s="93"/>
      <c r="S8" s="93"/>
      <c r="T8" s="93"/>
      <c r="U8" s="145"/>
      <c r="V8" s="98"/>
      <c r="W8" s="67"/>
    </row>
    <row r="9" spans="1:23" ht="70.5" customHeight="1" x14ac:dyDescent="0.2">
      <c r="A9" s="23">
        <v>3</v>
      </c>
      <c r="B9" s="24" t="s">
        <v>40</v>
      </c>
      <c r="C9" s="25" t="s">
        <v>19</v>
      </c>
      <c r="D9" s="25" t="s">
        <v>24</v>
      </c>
      <c r="E9" s="25" t="s">
        <v>29</v>
      </c>
      <c r="F9" s="23" t="s">
        <v>17</v>
      </c>
      <c r="G9" s="24">
        <v>631917.43000000005</v>
      </c>
      <c r="H9" s="26">
        <v>525195.94999999995</v>
      </c>
      <c r="I9" s="24">
        <v>525195.94999999995</v>
      </c>
      <c r="J9" s="23" t="s">
        <v>65</v>
      </c>
      <c r="K9" s="24" t="s">
        <v>66</v>
      </c>
      <c r="L9" s="124">
        <v>503807.45</v>
      </c>
      <c r="M9" s="24"/>
      <c r="N9" s="24">
        <v>514165.8</v>
      </c>
      <c r="O9" s="123">
        <v>6116</v>
      </c>
      <c r="P9" s="74"/>
      <c r="Q9" s="73"/>
      <c r="R9" s="49"/>
      <c r="S9" s="75"/>
      <c r="U9" s="157"/>
      <c r="V9" s="79"/>
    </row>
    <row r="10" spans="1:23" ht="76.5" x14ac:dyDescent="0.2">
      <c r="A10" s="23">
        <v>4</v>
      </c>
      <c r="B10" s="24" t="s">
        <v>40</v>
      </c>
      <c r="C10" s="25" t="s">
        <v>26</v>
      </c>
      <c r="D10" s="24" t="s">
        <v>27</v>
      </c>
      <c r="E10" s="25" t="s">
        <v>30</v>
      </c>
      <c r="F10" s="23" t="s">
        <v>17</v>
      </c>
      <c r="G10" s="24">
        <v>128136.7</v>
      </c>
      <c r="H10" s="26">
        <v>104968.3</v>
      </c>
      <c r="I10" s="26">
        <v>104968.3</v>
      </c>
      <c r="J10" s="23" t="s">
        <v>65</v>
      </c>
      <c r="K10" s="24" t="s">
        <v>66</v>
      </c>
      <c r="L10" s="124">
        <v>104958.89</v>
      </c>
      <c r="M10" s="24"/>
      <c r="N10" s="24">
        <v>103587.19</v>
      </c>
      <c r="O10" s="123">
        <v>3900</v>
      </c>
      <c r="P10" s="127"/>
      <c r="Q10" s="128"/>
      <c r="R10" s="129"/>
      <c r="S10" s="103"/>
      <c r="T10" s="103"/>
      <c r="U10" s="130"/>
      <c r="V10" s="79"/>
    </row>
    <row r="11" spans="1:23" ht="102" x14ac:dyDescent="0.2">
      <c r="A11" s="23">
        <v>5</v>
      </c>
      <c r="B11" s="24" t="s">
        <v>40</v>
      </c>
      <c r="C11" s="24" t="s">
        <v>28</v>
      </c>
      <c r="D11" s="25" t="s">
        <v>32</v>
      </c>
      <c r="E11" s="25" t="s">
        <v>31</v>
      </c>
      <c r="F11" s="23" t="s">
        <v>17</v>
      </c>
      <c r="G11" s="24">
        <v>219128.02</v>
      </c>
      <c r="H11" s="26">
        <v>181959.34</v>
      </c>
      <c r="I11" s="24">
        <v>181959.34</v>
      </c>
      <c r="J11" s="23" t="s">
        <v>65</v>
      </c>
      <c r="K11" s="24" t="s">
        <v>67</v>
      </c>
      <c r="L11" s="125">
        <v>169401.42</v>
      </c>
      <c r="M11" s="24"/>
      <c r="N11" s="24">
        <v>174747.54</v>
      </c>
      <c r="O11" s="123">
        <v>4850</v>
      </c>
      <c r="P11" s="127"/>
      <c r="Q11" s="131"/>
      <c r="R11" s="132"/>
      <c r="S11" s="130"/>
      <c r="T11" s="103"/>
      <c r="U11" s="130"/>
      <c r="V11" s="102"/>
    </row>
    <row r="12" spans="1:23" ht="51" x14ac:dyDescent="0.2">
      <c r="A12" s="23">
        <v>6</v>
      </c>
      <c r="B12" s="24" t="s">
        <v>39</v>
      </c>
      <c r="C12" s="51" t="s">
        <v>33</v>
      </c>
      <c r="D12" s="34" t="s">
        <v>34</v>
      </c>
      <c r="E12" s="51" t="s">
        <v>35</v>
      </c>
      <c r="F12" s="52" t="s">
        <v>17</v>
      </c>
      <c r="G12" s="53">
        <v>118536.05</v>
      </c>
      <c r="H12" s="53">
        <v>97192.66</v>
      </c>
      <c r="I12" s="53">
        <v>97192.66</v>
      </c>
      <c r="J12" s="23" t="s">
        <v>65</v>
      </c>
      <c r="K12" s="34" t="s">
        <v>67</v>
      </c>
      <c r="L12" s="125">
        <v>84720.92</v>
      </c>
      <c r="M12" s="54"/>
      <c r="N12" s="34">
        <v>94823.67</v>
      </c>
      <c r="O12" s="123">
        <v>3500</v>
      </c>
      <c r="P12" s="133"/>
      <c r="Q12" s="134"/>
      <c r="R12" s="135"/>
      <c r="S12" s="133"/>
      <c r="T12" s="136"/>
      <c r="U12" s="137"/>
      <c r="V12" s="103"/>
      <c r="W12" s="99"/>
    </row>
    <row r="13" spans="1:23" ht="74.25" customHeight="1" x14ac:dyDescent="0.2">
      <c r="A13" s="23">
        <v>7</v>
      </c>
      <c r="B13" s="24" t="s">
        <v>37</v>
      </c>
      <c r="C13" s="38" t="s">
        <v>36</v>
      </c>
      <c r="D13" s="39" t="s">
        <v>60</v>
      </c>
      <c r="E13" s="39" t="s">
        <v>38</v>
      </c>
      <c r="F13" s="40" t="s">
        <v>17</v>
      </c>
      <c r="G13" s="41">
        <v>121226.86</v>
      </c>
      <c r="H13" s="41">
        <v>100892.39</v>
      </c>
      <c r="I13" s="55">
        <v>0</v>
      </c>
      <c r="J13" s="40"/>
      <c r="K13" s="40"/>
      <c r="L13" s="40"/>
      <c r="M13" s="39" t="s">
        <v>61</v>
      </c>
      <c r="N13" s="38">
        <v>98647.81</v>
      </c>
      <c r="O13" s="24"/>
      <c r="P13" s="138"/>
      <c r="Q13" s="139"/>
      <c r="R13" s="140"/>
      <c r="S13" s="138"/>
      <c r="T13" s="138"/>
      <c r="U13" s="138"/>
      <c r="V13" s="103"/>
      <c r="W13" s="99"/>
    </row>
    <row r="14" spans="1:23" ht="51" x14ac:dyDescent="0.2">
      <c r="A14" s="23">
        <v>8</v>
      </c>
      <c r="B14" s="24" t="s">
        <v>41</v>
      </c>
      <c r="C14" s="46" t="s">
        <v>33</v>
      </c>
      <c r="D14" s="46" t="s">
        <v>42</v>
      </c>
      <c r="E14" s="46" t="s">
        <v>43</v>
      </c>
      <c r="F14" s="47" t="s">
        <v>17</v>
      </c>
      <c r="G14" s="45">
        <v>63108.81</v>
      </c>
      <c r="H14" s="45">
        <v>52975.7</v>
      </c>
      <c r="I14" s="56">
        <v>0</v>
      </c>
      <c r="J14" s="45"/>
      <c r="K14" s="45"/>
      <c r="L14" s="45"/>
      <c r="M14" s="48" t="s">
        <v>63</v>
      </c>
      <c r="N14" s="45">
        <v>49183.49</v>
      </c>
      <c r="O14" s="24"/>
      <c r="P14" s="141"/>
      <c r="Q14" s="142"/>
      <c r="R14" s="141"/>
      <c r="S14" s="141"/>
      <c r="T14" s="141"/>
      <c r="U14" s="141"/>
      <c r="V14" s="119"/>
      <c r="W14" s="99"/>
    </row>
    <row r="15" spans="1:23" ht="76.5" x14ac:dyDescent="0.2">
      <c r="A15" s="23">
        <v>9</v>
      </c>
      <c r="B15" s="24" t="s">
        <v>44</v>
      </c>
      <c r="C15" s="46" t="s">
        <v>19</v>
      </c>
      <c r="D15" s="46" t="s">
        <v>45</v>
      </c>
      <c r="E15" s="46" t="s">
        <v>46</v>
      </c>
      <c r="F15" s="47" t="s">
        <v>17</v>
      </c>
      <c r="G15" s="45">
        <v>263212.09000000003</v>
      </c>
      <c r="H15" s="45">
        <v>217829.42</v>
      </c>
      <c r="I15" s="56">
        <v>0</v>
      </c>
      <c r="J15" s="45"/>
      <c r="K15" s="45"/>
      <c r="L15" s="45"/>
      <c r="M15" s="48" t="s">
        <v>63</v>
      </c>
      <c r="N15" s="45">
        <v>212930.65</v>
      </c>
      <c r="O15" s="24"/>
      <c r="P15" s="116"/>
      <c r="Q15" s="117"/>
      <c r="R15" s="118"/>
      <c r="S15" s="116"/>
      <c r="T15" s="116"/>
      <c r="U15" s="118"/>
      <c r="V15" s="120"/>
      <c r="W15" s="99"/>
    </row>
    <row r="16" spans="1:23" ht="51" x14ac:dyDescent="0.2">
      <c r="A16" s="23">
        <v>10</v>
      </c>
      <c r="B16" s="24" t="s">
        <v>47</v>
      </c>
      <c r="C16" s="46" t="s">
        <v>33</v>
      </c>
      <c r="D16" s="46" t="s">
        <v>48</v>
      </c>
      <c r="E16" s="46" t="s">
        <v>49</v>
      </c>
      <c r="F16" s="47" t="s">
        <v>17</v>
      </c>
      <c r="G16" s="45">
        <v>113982.41</v>
      </c>
      <c r="H16" s="45">
        <v>92805.16</v>
      </c>
      <c r="I16" s="56">
        <v>0</v>
      </c>
      <c r="J16" s="45"/>
      <c r="K16" s="45"/>
      <c r="L16" s="45"/>
      <c r="M16" s="48" t="s">
        <v>63</v>
      </c>
      <c r="N16" s="45">
        <v>90760.34</v>
      </c>
      <c r="O16" s="24"/>
      <c r="P16" s="33"/>
      <c r="Q16" s="64"/>
    </row>
    <row r="17" spans="1:21" ht="73.5" customHeight="1" x14ac:dyDescent="0.2">
      <c r="A17" s="23">
        <v>11</v>
      </c>
      <c r="B17" s="24" t="s">
        <v>51</v>
      </c>
      <c r="C17" s="38" t="s">
        <v>52</v>
      </c>
      <c r="D17" s="38" t="s">
        <v>53</v>
      </c>
      <c r="E17" s="39" t="s">
        <v>54</v>
      </c>
      <c r="F17" s="40" t="s">
        <v>17</v>
      </c>
      <c r="G17" s="38">
        <v>62945.11</v>
      </c>
      <c r="H17" s="43">
        <v>52101.36</v>
      </c>
      <c r="I17" s="55">
        <v>0</v>
      </c>
      <c r="J17" s="38"/>
      <c r="K17" s="38"/>
      <c r="L17" s="38"/>
      <c r="M17" s="39" t="s">
        <v>61</v>
      </c>
      <c r="N17" s="38">
        <v>50783.56</v>
      </c>
      <c r="O17" s="24"/>
      <c r="P17" s="42"/>
      <c r="Q17" s="63"/>
      <c r="U17" s="100"/>
    </row>
    <row r="18" spans="1:21" ht="51" x14ac:dyDescent="0.2">
      <c r="A18" s="23">
        <v>12</v>
      </c>
      <c r="B18" s="24" t="s">
        <v>55</v>
      </c>
      <c r="C18" s="45" t="s">
        <v>62</v>
      </c>
      <c r="D18" s="46" t="s">
        <v>56</v>
      </c>
      <c r="E18" s="46" t="s">
        <v>58</v>
      </c>
      <c r="F18" s="47" t="s">
        <v>57</v>
      </c>
      <c r="G18" s="45">
        <v>69253.84</v>
      </c>
      <c r="H18" s="45">
        <v>51956.12</v>
      </c>
      <c r="I18" s="47">
        <v>0</v>
      </c>
      <c r="J18" s="45"/>
      <c r="K18" s="45"/>
      <c r="L18" s="45"/>
      <c r="M18" s="48" t="s">
        <v>63</v>
      </c>
      <c r="N18" s="45">
        <v>55434.58</v>
      </c>
      <c r="O18" s="24"/>
      <c r="P18" s="44"/>
      <c r="Q18" s="65"/>
    </row>
    <row r="19" spans="1:21" x14ac:dyDescent="0.2">
      <c r="A19" s="29" t="s">
        <v>50</v>
      </c>
      <c r="B19" s="29"/>
      <c r="C19" s="29"/>
      <c r="E19" s="29"/>
      <c r="F19" s="29"/>
      <c r="G19" s="50">
        <f>SUM(G7:G18)</f>
        <v>2293224.89</v>
      </c>
      <c r="H19" s="50">
        <f>SUM(H7:H18)</f>
        <v>1894043.8399999999</v>
      </c>
      <c r="I19" s="50">
        <f>SUM(I7:I18)</f>
        <v>1325456.69</v>
      </c>
      <c r="J19" s="29"/>
      <c r="K19" s="29"/>
      <c r="L19" s="50">
        <f>L7+L8+L9+L10+L11+L12</f>
        <v>1276678.5900000001</v>
      </c>
      <c r="M19" s="29"/>
      <c r="N19" s="29">
        <f>SUM(N7:N18)</f>
        <v>1849956.84</v>
      </c>
      <c r="O19" s="59">
        <f>O7+O8+O9+O10+O11+O12</f>
        <v>26984</v>
      </c>
      <c r="P19" s="29"/>
      <c r="Q19" s="66"/>
    </row>
    <row r="20" spans="1:21" x14ac:dyDescent="0.2">
      <c r="A20" s="29"/>
      <c r="B20" s="29"/>
      <c r="C20" s="29"/>
      <c r="E20" s="29"/>
      <c r="F20" s="29"/>
      <c r="G20" s="29"/>
      <c r="H20" s="29"/>
      <c r="I20" s="29"/>
      <c r="J20" s="29"/>
      <c r="K20" s="29"/>
      <c r="L20" s="29"/>
      <c r="M20" s="164" t="s">
        <v>25</v>
      </c>
      <c r="N20" s="165">
        <f>N19*1.21</f>
        <v>2238447.7763999999</v>
      </c>
      <c r="O20" s="164">
        <f>O19*1.21</f>
        <v>32650.639999999999</v>
      </c>
      <c r="P20" s="29"/>
      <c r="Q20" s="66"/>
    </row>
    <row r="21" spans="1:21" x14ac:dyDescent="0.2">
      <c r="A21" s="29"/>
      <c r="B21" s="29"/>
      <c r="C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66"/>
    </row>
    <row r="22" spans="1:21" x14ac:dyDescent="0.2">
      <c r="A22" s="29"/>
      <c r="B22" s="29"/>
      <c r="C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66"/>
    </row>
    <row r="23" spans="1:21" x14ac:dyDescent="0.2">
      <c r="A23" s="29"/>
      <c r="B23" s="29"/>
      <c r="C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66"/>
    </row>
    <row r="24" spans="1:21" x14ac:dyDescent="0.2">
      <c r="A24" s="29"/>
      <c r="B24" s="29"/>
      <c r="C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66"/>
    </row>
    <row r="25" spans="1:21" x14ac:dyDescent="0.2">
      <c r="A25" s="29"/>
      <c r="B25" s="29"/>
      <c r="C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66"/>
    </row>
    <row r="26" spans="1:21" x14ac:dyDescent="0.2">
      <c r="A26" s="29"/>
      <c r="B26" s="29"/>
      <c r="C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66"/>
    </row>
    <row r="27" spans="1:21" x14ac:dyDescent="0.2">
      <c r="A27" s="29"/>
      <c r="B27" s="29"/>
      <c r="C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66"/>
    </row>
    <row r="28" spans="1:21" x14ac:dyDescent="0.2">
      <c r="A28" s="29"/>
      <c r="B28" s="29"/>
      <c r="C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66"/>
    </row>
    <row r="29" spans="1:21" x14ac:dyDescent="0.2">
      <c r="A29" s="29"/>
      <c r="B29" s="29"/>
      <c r="C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66"/>
    </row>
    <row r="30" spans="1:21" x14ac:dyDescent="0.2">
      <c r="A30" s="29"/>
      <c r="B30" s="29"/>
      <c r="C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66"/>
    </row>
    <row r="31" spans="1:21" x14ac:dyDescent="0.2">
      <c r="A31" s="29"/>
      <c r="B31" s="29"/>
      <c r="C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66"/>
    </row>
    <row r="32" spans="1:21" x14ac:dyDescent="0.2">
      <c r="A32" s="29"/>
      <c r="B32" s="29"/>
      <c r="C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66"/>
    </row>
    <row r="33" spans="1:17" x14ac:dyDescent="0.2">
      <c r="A33" s="29"/>
      <c r="B33" s="29"/>
      <c r="C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66"/>
    </row>
    <row r="34" spans="1:17" x14ac:dyDescent="0.2">
      <c r="A34" s="29"/>
      <c r="B34" s="29"/>
      <c r="C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66"/>
    </row>
    <row r="35" spans="1:17" x14ac:dyDescent="0.2">
      <c r="A35" s="29"/>
      <c r="B35" s="29"/>
      <c r="C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66"/>
    </row>
    <row r="36" spans="1:17" x14ac:dyDescent="0.2">
      <c r="A36" s="29"/>
      <c r="B36" s="29"/>
      <c r="C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66"/>
    </row>
    <row r="37" spans="1:17" x14ac:dyDescent="0.2">
      <c r="A37" s="29"/>
      <c r="B37" s="29"/>
      <c r="C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66"/>
    </row>
    <row r="38" spans="1:17" x14ac:dyDescent="0.2">
      <c r="A38" s="29"/>
      <c r="B38" s="29"/>
      <c r="C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66"/>
    </row>
    <row r="39" spans="1:17" x14ac:dyDescent="0.2">
      <c r="A39" s="29"/>
      <c r="B39" s="29"/>
      <c r="C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66"/>
    </row>
  </sheetData>
  <mergeCells count="3">
    <mergeCell ref="A4:D4"/>
    <mergeCell ref="G4:I4"/>
    <mergeCell ref="P3:T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DA9D9-4C53-494E-B0B6-EA353CA5B447}">
  <dimension ref="A1:K27"/>
  <sheetViews>
    <sheetView zoomScale="130" zoomScaleNormal="130" workbookViewId="0">
      <selection activeCell="E25" sqref="E25"/>
    </sheetView>
  </sheetViews>
  <sheetFormatPr defaultRowHeight="15" x14ac:dyDescent="0.25"/>
  <cols>
    <col min="1" max="1" width="11" customWidth="1"/>
    <col min="2" max="2" width="12.7109375" customWidth="1"/>
    <col min="3" max="3" width="16.85546875" customWidth="1"/>
    <col min="4" max="4" width="14.28515625" customWidth="1"/>
    <col min="5" max="5" width="13" customWidth="1"/>
    <col min="6" max="6" width="16.85546875" customWidth="1"/>
    <col min="7" max="7" width="15" customWidth="1"/>
    <col min="8" max="8" width="17.28515625" customWidth="1"/>
    <col min="9" max="9" width="10.5703125" customWidth="1"/>
  </cols>
  <sheetData>
    <row r="1" spans="1:11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x14ac:dyDescent="0.25">
      <c r="A2" s="146"/>
      <c r="B2" s="146"/>
      <c r="C2" s="147"/>
      <c r="D2" s="147"/>
      <c r="E2" s="146"/>
      <c r="F2" s="146"/>
      <c r="G2" s="146"/>
      <c r="H2" s="146"/>
      <c r="I2" s="146"/>
      <c r="J2" s="146"/>
      <c r="K2" s="146"/>
    </row>
    <row r="3" spans="1:1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x14ac:dyDescent="0.25">
      <c r="A6" s="146"/>
      <c r="B6" s="149"/>
      <c r="C6" s="146"/>
      <c r="D6" s="146"/>
      <c r="E6" s="146"/>
      <c r="F6" s="166"/>
      <c r="G6" s="166"/>
      <c r="H6" s="167"/>
      <c r="I6" s="146"/>
      <c r="J6" s="146"/>
      <c r="K6" s="146"/>
    </row>
    <row r="7" spans="1:11" x14ac:dyDescent="0.25">
      <c r="A7" s="146"/>
      <c r="B7" s="149"/>
      <c r="C7" s="146"/>
      <c r="D7" s="146"/>
      <c r="E7" s="146"/>
      <c r="F7" s="166"/>
      <c r="G7" s="166"/>
      <c r="H7" s="167"/>
      <c r="I7" s="146"/>
      <c r="J7" s="146"/>
      <c r="K7" s="167"/>
    </row>
    <row r="8" spans="1:11" x14ac:dyDescent="0.25">
      <c r="A8" s="146"/>
      <c r="B8" s="149"/>
      <c r="C8" s="146"/>
      <c r="D8" s="146"/>
      <c r="E8" s="146"/>
      <c r="F8" s="166"/>
      <c r="G8" s="166"/>
      <c r="H8" s="167"/>
      <c r="I8" s="146"/>
      <c r="J8" s="146"/>
      <c r="K8" s="146"/>
    </row>
    <row r="9" spans="1:11" x14ac:dyDescent="0.25">
      <c r="A9" s="146"/>
      <c r="B9" s="146"/>
      <c r="C9" s="146"/>
      <c r="D9" s="146"/>
      <c r="E9" s="146"/>
      <c r="F9" s="166"/>
      <c r="G9" s="166"/>
      <c r="H9" s="167"/>
      <c r="I9" s="146"/>
      <c r="J9" s="146"/>
      <c r="K9" s="146"/>
    </row>
    <row r="10" spans="1:11" x14ac:dyDescent="0.25">
      <c r="A10" s="146"/>
      <c r="B10" s="146"/>
      <c r="C10" s="146"/>
      <c r="D10" s="146"/>
      <c r="E10" s="146"/>
      <c r="F10" s="146"/>
      <c r="G10" s="166"/>
      <c r="H10" s="167"/>
      <c r="I10" s="146"/>
      <c r="J10" s="146"/>
      <c r="K10" s="146"/>
    </row>
    <row r="11" spans="1:11" x14ac:dyDescent="0.25">
      <c r="A11" s="146"/>
      <c r="B11" s="146"/>
      <c r="C11" s="146"/>
      <c r="D11" s="146"/>
      <c r="E11" s="146"/>
      <c r="F11" s="166"/>
      <c r="G11" s="166"/>
      <c r="H11" s="166"/>
      <c r="I11" s="146"/>
      <c r="J11" s="146"/>
      <c r="K11" s="146"/>
    </row>
    <row r="12" spans="1:11" x14ac:dyDescent="0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1" x14ac:dyDescent="0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x14ac:dyDescent="0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x14ac:dyDescent="0.25">
      <c r="A15" s="146"/>
      <c r="B15" s="146"/>
      <c r="C15" s="151"/>
      <c r="D15" s="146"/>
      <c r="E15" s="146"/>
      <c r="F15" s="146"/>
      <c r="G15" s="146"/>
      <c r="H15" s="146"/>
      <c r="I15" s="146"/>
      <c r="J15" s="146"/>
      <c r="K15" s="146"/>
    </row>
    <row r="16" spans="1:11" x14ac:dyDescent="0.25">
      <c r="A16" s="146"/>
      <c r="B16" s="146"/>
      <c r="C16" s="151"/>
      <c r="D16" s="146"/>
      <c r="E16" s="146"/>
      <c r="F16" s="146"/>
      <c r="G16" s="146"/>
      <c r="H16" s="146"/>
      <c r="I16" s="146"/>
      <c r="J16" s="146"/>
      <c r="K16" s="146"/>
    </row>
    <row r="17" spans="1:11" x14ac:dyDescent="0.25">
      <c r="A17" s="146"/>
      <c r="B17" s="146"/>
      <c r="C17" s="151"/>
      <c r="D17" s="146"/>
      <c r="E17" s="146"/>
      <c r="F17" s="146"/>
      <c r="G17" s="146"/>
      <c r="H17" s="146"/>
      <c r="I17" s="146"/>
      <c r="J17" s="146"/>
      <c r="K17" s="146"/>
    </row>
    <row r="18" spans="1:11" x14ac:dyDescent="0.2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ht="18.75" x14ac:dyDescent="0.3">
      <c r="A19" s="168"/>
      <c r="B19" s="169"/>
      <c r="C19" s="169"/>
      <c r="D19" s="169"/>
      <c r="E19" s="169"/>
      <c r="F19" s="146"/>
      <c r="G19" s="146"/>
      <c r="H19" s="146"/>
      <c r="I19" s="146"/>
      <c r="J19" s="146"/>
      <c r="K19" s="146"/>
    </row>
    <row r="20" spans="1:11" ht="18.75" x14ac:dyDescent="0.3">
      <c r="A20" s="169"/>
      <c r="B20" s="169"/>
      <c r="C20" s="169"/>
      <c r="D20" s="169"/>
      <c r="E20" s="169"/>
      <c r="F20" s="146"/>
      <c r="G20" s="146"/>
      <c r="H20" s="146"/>
      <c r="I20" s="146"/>
      <c r="J20" s="146"/>
      <c r="K20" s="146"/>
    </row>
    <row r="21" spans="1:11" ht="18.75" x14ac:dyDescent="0.3">
      <c r="A21" s="169"/>
      <c r="B21" s="169"/>
      <c r="C21" s="170"/>
      <c r="D21" s="170"/>
      <c r="E21" s="170"/>
      <c r="F21" s="146"/>
      <c r="G21" s="146"/>
      <c r="H21" s="146"/>
      <c r="I21" s="146"/>
      <c r="J21" s="146"/>
      <c r="K21" s="146"/>
    </row>
    <row r="22" spans="1:11" ht="18.75" x14ac:dyDescent="0.3">
      <c r="A22" s="169"/>
      <c r="B22" s="169"/>
      <c r="C22" s="170"/>
      <c r="D22" s="170"/>
      <c r="E22" s="170"/>
      <c r="F22" s="146"/>
      <c r="G22" s="146"/>
      <c r="H22" s="146"/>
      <c r="I22" s="146"/>
      <c r="J22" s="146"/>
      <c r="K22" s="146"/>
    </row>
    <row r="23" spans="1:11" ht="18.75" x14ac:dyDescent="0.3">
      <c r="A23" s="169"/>
      <c r="B23" s="169"/>
      <c r="C23" s="170"/>
      <c r="D23" s="170"/>
      <c r="E23" s="170"/>
      <c r="F23" s="146"/>
      <c r="G23" s="146"/>
      <c r="H23" s="146"/>
      <c r="I23" s="146"/>
      <c r="J23" s="146"/>
      <c r="K23" s="146"/>
    </row>
    <row r="24" spans="1:11" ht="18.75" x14ac:dyDescent="0.3">
      <c r="A24" s="169"/>
      <c r="B24" s="169"/>
      <c r="C24" s="170"/>
      <c r="D24" s="171"/>
      <c r="E24" s="171"/>
      <c r="F24" s="146"/>
      <c r="G24" s="146"/>
      <c r="H24" s="146"/>
      <c r="I24" s="146"/>
      <c r="J24" s="146"/>
      <c r="K24" s="146"/>
    </row>
    <row r="25" spans="1:11" ht="18.75" x14ac:dyDescent="0.3">
      <c r="A25" s="169"/>
      <c r="B25" s="169"/>
      <c r="C25" s="169"/>
      <c r="D25" s="168"/>
      <c r="E25" s="168"/>
      <c r="F25" s="146"/>
      <c r="G25" s="146"/>
      <c r="H25" s="146"/>
      <c r="I25" s="146"/>
      <c r="J25" s="146"/>
      <c r="K25" s="146"/>
    </row>
    <row r="26" spans="1:11" x14ac:dyDescent="0.25">
      <c r="A26" s="121"/>
      <c r="B26" s="121"/>
      <c r="C26" s="146"/>
      <c r="D26" s="150"/>
      <c r="E26" s="146"/>
      <c r="F26" s="146"/>
      <c r="G26" s="146"/>
      <c r="H26" s="146"/>
      <c r="I26" s="146"/>
      <c r="J26" s="146"/>
      <c r="K26" s="146"/>
    </row>
    <row r="27" spans="1:11" x14ac:dyDescent="0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5BB0-5782-4EBD-B78A-0056B416EDBD}">
  <dimension ref="D1:AH32"/>
  <sheetViews>
    <sheetView zoomScale="130" zoomScaleNormal="130" workbookViewId="0">
      <selection activeCell="E24" sqref="E24"/>
    </sheetView>
  </sheetViews>
  <sheetFormatPr defaultRowHeight="15" x14ac:dyDescent="0.25"/>
  <cols>
    <col min="1" max="1" width="13.140625" style="146" customWidth="1"/>
    <col min="2" max="2" width="4.5703125" style="146" customWidth="1"/>
    <col min="3" max="3" width="8.28515625" style="146" customWidth="1"/>
    <col min="4" max="4" width="9.42578125" style="146" customWidth="1"/>
    <col min="5" max="5" width="7.140625" style="146" customWidth="1"/>
    <col min="6" max="6" width="6" style="146" customWidth="1"/>
    <col min="7" max="7" width="5.5703125" style="146" customWidth="1"/>
    <col min="8" max="8" width="4.5703125" style="146" customWidth="1"/>
    <col min="9" max="9" width="11.5703125" style="146" hidden="1" customWidth="1"/>
    <col min="10" max="10" width="3" style="146" customWidth="1"/>
    <col min="11" max="11" width="2" style="146" customWidth="1"/>
    <col min="12" max="12" width="6.5703125" style="146" customWidth="1"/>
    <col min="13" max="13" width="4.140625" style="146" customWidth="1"/>
    <col min="14" max="14" width="4.5703125" style="146" customWidth="1"/>
    <col min="15" max="15" width="2.28515625" style="146" customWidth="1"/>
    <col min="16" max="16" width="4.42578125" style="146" hidden="1" customWidth="1"/>
    <col min="17" max="17" width="7.42578125" style="146" hidden="1" customWidth="1"/>
    <col min="18" max="18" width="2.7109375" style="146" hidden="1" customWidth="1"/>
    <col min="19" max="19" width="6" style="146" customWidth="1"/>
    <col min="20" max="20" width="5.7109375" style="146" customWidth="1"/>
    <col min="21" max="21" width="5.5703125" style="146" customWidth="1"/>
    <col min="22" max="22" width="6.28515625" style="146" customWidth="1"/>
    <col min="23" max="23" width="2.7109375" style="146" customWidth="1"/>
    <col min="24" max="25" width="6.85546875" style="146" hidden="1" customWidth="1"/>
    <col min="26" max="26" width="4.42578125" style="146" customWidth="1"/>
    <col min="27" max="27" width="10.42578125" style="146" customWidth="1"/>
    <col min="28" max="30" width="9.140625" style="146"/>
    <col min="31" max="31" width="11.42578125" style="146" customWidth="1"/>
    <col min="32" max="32" width="12" style="146" customWidth="1"/>
    <col min="33" max="16384" width="9.140625" style="146"/>
  </cols>
  <sheetData>
    <row r="1" spans="4:34" x14ac:dyDescent="0.25">
      <c r="D1" s="147"/>
      <c r="E1" s="147"/>
    </row>
    <row r="3" spans="4:34" x14ac:dyDescent="0.25">
      <c r="AA3" s="148"/>
    </row>
    <row r="4" spans="4:34" x14ac:dyDescent="0.25">
      <c r="AA4" s="148"/>
    </row>
    <row r="5" spans="4:34" x14ac:dyDescent="0.25">
      <c r="AA5" s="148"/>
    </row>
    <row r="6" spans="4:34" x14ac:dyDescent="0.25">
      <c r="AA6" s="148"/>
    </row>
    <row r="7" spans="4:34" x14ac:dyDescent="0.25">
      <c r="AA7" s="148"/>
    </row>
    <row r="8" spans="4:34" x14ac:dyDescent="0.25">
      <c r="T8" s="149"/>
      <c r="AA8" s="148"/>
    </row>
    <row r="9" spans="4:34" x14ac:dyDescent="0.25">
      <c r="G9" s="150"/>
      <c r="Q9" s="150"/>
      <c r="AE9" s="150"/>
      <c r="AF9" s="150"/>
    </row>
    <row r="10" spans="4:34" x14ac:dyDescent="0.25">
      <c r="D10" s="150"/>
      <c r="F10" s="150"/>
      <c r="G10" s="150"/>
      <c r="H10" s="150"/>
      <c r="I10" s="150"/>
      <c r="Q10" s="151"/>
      <c r="AA10" s="148"/>
      <c r="AE10" s="150"/>
      <c r="AF10" s="150"/>
      <c r="AG10" s="150"/>
    </row>
    <row r="11" spans="4:34" x14ac:dyDescent="0.25">
      <c r="D11" s="150"/>
      <c r="G11" s="150"/>
      <c r="AA11" s="148"/>
    </row>
    <row r="12" spans="4:34" x14ac:dyDescent="0.25">
      <c r="D12" s="150"/>
      <c r="F12" s="150"/>
      <c r="G12" s="150"/>
      <c r="H12" s="150"/>
      <c r="Q12" s="150"/>
      <c r="AA12" s="148"/>
    </row>
    <row r="13" spans="4:34" x14ac:dyDescent="0.25">
      <c r="G13" s="150"/>
      <c r="AE13" s="150"/>
      <c r="AF13" s="150"/>
    </row>
    <row r="14" spans="4:34" x14ac:dyDescent="0.25">
      <c r="AE14" s="150"/>
      <c r="AF14" s="152"/>
      <c r="AG14" s="150"/>
      <c r="AH14" s="150"/>
    </row>
    <row r="16" spans="4:34" x14ac:dyDescent="0.25">
      <c r="G16" s="150"/>
      <c r="I16" s="150"/>
      <c r="AF16" s="149"/>
    </row>
    <row r="17" spans="6:32" x14ac:dyDescent="0.25">
      <c r="AA17" s="153"/>
      <c r="AF17" s="154"/>
    </row>
    <row r="23" spans="6:32" x14ac:dyDescent="0.25">
      <c r="N23" s="148"/>
    </row>
    <row r="24" spans="6:32" x14ac:dyDescent="0.25">
      <c r="F24" s="150"/>
      <c r="G24" s="150"/>
      <c r="H24" s="149"/>
    </row>
    <row r="25" spans="6:32" x14ac:dyDescent="0.25">
      <c r="F25" s="150"/>
      <c r="G25" s="150"/>
      <c r="H25" s="149"/>
    </row>
    <row r="26" spans="6:32" x14ac:dyDescent="0.25">
      <c r="F26" s="150"/>
      <c r="G26" s="150"/>
      <c r="H26" s="155"/>
      <c r="I26" s="156"/>
    </row>
    <row r="27" spans="6:32" x14ac:dyDescent="0.25">
      <c r="F27" s="150"/>
      <c r="H27" s="149"/>
      <c r="I27" s="150"/>
    </row>
    <row r="28" spans="6:32" x14ac:dyDescent="0.25">
      <c r="F28" s="150"/>
      <c r="H28" s="149"/>
      <c r="I28" s="150"/>
    </row>
    <row r="29" spans="6:32" x14ac:dyDescent="0.25">
      <c r="F29" s="150"/>
      <c r="G29" s="150"/>
      <c r="H29" s="149"/>
      <c r="I29" s="150"/>
    </row>
    <row r="30" spans="6:32" x14ac:dyDescent="0.25">
      <c r="F30" s="150"/>
      <c r="H30" s="149"/>
    </row>
    <row r="31" spans="6:32" x14ac:dyDescent="0.25">
      <c r="F31" s="150"/>
      <c r="G31" s="150"/>
      <c r="H31" s="149"/>
    </row>
    <row r="32" spans="6:32" x14ac:dyDescent="0.25">
      <c r="G32" s="15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DAB7-C505-4B12-A689-AF3694098C5C}">
  <dimension ref="A2:Q40"/>
  <sheetViews>
    <sheetView zoomScale="120" zoomScaleNormal="120" workbookViewId="0">
      <selection activeCell="G21" sqref="G21"/>
    </sheetView>
  </sheetViews>
  <sheetFormatPr defaultRowHeight="15.75" x14ac:dyDescent="0.25"/>
  <cols>
    <col min="1" max="1" width="10.5703125" style="174" customWidth="1"/>
    <col min="2" max="2" width="14.85546875" style="174" customWidth="1"/>
    <col min="3" max="3" width="14.42578125" style="174" customWidth="1"/>
    <col min="4" max="4" width="13.7109375" style="174" customWidth="1"/>
    <col min="5" max="5" width="14.140625" style="174" customWidth="1"/>
    <col min="6" max="6" width="16.28515625" style="174" customWidth="1"/>
    <col min="7" max="7" width="18.7109375" style="174" customWidth="1"/>
    <col min="8" max="8" width="16.5703125" style="174" customWidth="1"/>
    <col min="9" max="9" width="6.140625" style="174" customWidth="1"/>
    <col min="10" max="10" width="12.28515625" style="174" customWidth="1"/>
    <col min="11" max="11" width="11.140625" style="174" customWidth="1"/>
    <col min="12" max="16384" width="9.140625" style="174"/>
  </cols>
  <sheetData>
    <row r="2" spans="1:17" x14ac:dyDescent="0.25">
      <c r="B2" s="175"/>
      <c r="C2" s="175"/>
    </row>
    <row r="3" spans="1:17" x14ac:dyDescent="0.25">
      <c r="J3" s="176"/>
    </row>
    <row r="4" spans="1:17" x14ac:dyDescent="0.25">
      <c r="F4" s="177"/>
      <c r="G4" s="177"/>
      <c r="J4" s="178"/>
      <c r="K4" s="177"/>
    </row>
    <row r="5" spans="1:17" ht="18.75" x14ac:dyDescent="0.3">
      <c r="E5" s="172"/>
      <c r="F5" s="179"/>
      <c r="G5" s="180"/>
      <c r="H5" s="180"/>
      <c r="I5" s="172"/>
      <c r="J5" s="181"/>
      <c r="K5" s="182"/>
      <c r="L5" s="169"/>
    </row>
    <row r="6" spans="1:17" ht="18.75" x14ac:dyDescent="0.3">
      <c r="E6" s="172"/>
      <c r="F6" s="179"/>
      <c r="G6" s="180"/>
      <c r="H6" s="180"/>
      <c r="I6" s="172"/>
      <c r="J6" s="181"/>
      <c r="K6" s="183"/>
      <c r="L6" s="169"/>
    </row>
    <row r="7" spans="1:17" x14ac:dyDescent="0.25">
      <c r="C7" s="184"/>
      <c r="D7" s="184"/>
      <c r="E7" s="173"/>
      <c r="F7" s="185"/>
      <c r="G7" s="186"/>
      <c r="H7" s="186"/>
      <c r="I7" s="173"/>
      <c r="J7" s="176"/>
    </row>
    <row r="8" spans="1:17" x14ac:dyDescent="0.25">
      <c r="E8" s="172"/>
      <c r="F8" s="180"/>
      <c r="G8" s="180"/>
      <c r="H8" s="180"/>
      <c r="I8" s="172"/>
      <c r="J8" s="176"/>
    </row>
    <row r="9" spans="1:17" x14ac:dyDescent="0.25">
      <c r="F9" s="180"/>
      <c r="G9" s="180"/>
      <c r="H9" s="180"/>
      <c r="J9" s="176"/>
    </row>
    <row r="10" spans="1:17" x14ac:dyDescent="0.25">
      <c r="E10" s="187"/>
      <c r="F10" s="188"/>
      <c r="G10" s="189"/>
      <c r="H10" s="189"/>
      <c r="I10" s="187"/>
      <c r="J10" s="190"/>
      <c r="N10" s="172"/>
      <c r="Q10" s="172"/>
    </row>
    <row r="11" spans="1:17" x14ac:dyDescent="0.25">
      <c r="F11" s="180"/>
      <c r="G11" s="180"/>
      <c r="H11" s="180"/>
      <c r="I11" s="172"/>
    </row>
    <row r="14" spans="1:17" x14ac:dyDescent="0.25">
      <c r="A14" s="191"/>
      <c r="D14" s="192"/>
      <c r="G14" s="172"/>
    </row>
    <row r="17" spans="1:5" x14ac:dyDescent="0.25">
      <c r="C17" s="172"/>
      <c r="D17" s="172"/>
    </row>
    <row r="19" spans="1:5" x14ac:dyDescent="0.25">
      <c r="A19" s="193"/>
    </row>
    <row r="20" spans="1:5" x14ac:dyDescent="0.25">
      <c r="C20" s="172"/>
    </row>
    <row r="21" spans="1:5" x14ac:dyDescent="0.25">
      <c r="C21" s="172"/>
    </row>
    <row r="22" spans="1:5" x14ac:dyDescent="0.25">
      <c r="C22" s="172"/>
      <c r="D22" s="194"/>
    </row>
    <row r="23" spans="1:5" x14ac:dyDescent="0.25">
      <c r="C23" s="172"/>
      <c r="D23" s="194"/>
    </row>
    <row r="24" spans="1:5" x14ac:dyDescent="0.25">
      <c r="C24" s="172"/>
      <c r="D24" s="172"/>
    </row>
    <row r="26" spans="1:5" ht="18.75" x14ac:dyDescent="0.3">
      <c r="A26" s="168"/>
      <c r="B26" s="169"/>
      <c r="C26" s="195"/>
      <c r="D26" s="195"/>
      <c r="E26" s="195"/>
    </row>
    <row r="27" spans="1:5" ht="18.75" x14ac:dyDescent="0.3">
      <c r="B27" s="169"/>
      <c r="C27" s="169"/>
      <c r="D27" s="169"/>
      <c r="E27" s="169"/>
    </row>
    <row r="28" spans="1:5" ht="18.75" x14ac:dyDescent="0.3">
      <c r="B28" s="169"/>
      <c r="C28" s="169"/>
      <c r="D28" s="169"/>
      <c r="E28" s="169"/>
    </row>
    <row r="29" spans="1:5" ht="18.75" x14ac:dyDescent="0.3">
      <c r="B29" s="169"/>
      <c r="C29" s="169"/>
      <c r="D29" s="169"/>
      <c r="E29" s="169"/>
    </row>
    <row r="30" spans="1:5" ht="18.75" x14ac:dyDescent="0.3">
      <c r="B30" s="169"/>
      <c r="C30" s="169"/>
      <c r="D30" s="169"/>
      <c r="E30" s="169"/>
    </row>
    <row r="31" spans="1:5" ht="18.75" x14ac:dyDescent="0.3">
      <c r="A31" s="169"/>
      <c r="B31" s="169"/>
      <c r="C31" s="170"/>
      <c r="D31" s="170"/>
      <c r="E31" s="170"/>
    </row>
    <row r="32" spans="1:5" ht="18.75" x14ac:dyDescent="0.3">
      <c r="B32" s="169"/>
      <c r="C32" s="170"/>
      <c r="D32" s="170"/>
      <c r="E32" s="170"/>
    </row>
    <row r="33" spans="1:5" ht="18.75" x14ac:dyDescent="0.3">
      <c r="B33" s="169"/>
      <c r="C33" s="170"/>
      <c r="D33" s="170"/>
      <c r="E33" s="170"/>
    </row>
    <row r="34" spans="1:5" ht="18.75" x14ac:dyDescent="0.3">
      <c r="A34" s="169"/>
      <c r="B34" s="169"/>
      <c r="C34" s="170"/>
      <c r="D34" s="170"/>
      <c r="E34" s="170"/>
    </row>
    <row r="35" spans="1:5" ht="18.75" x14ac:dyDescent="0.3">
      <c r="A35" s="169"/>
      <c r="B35" s="169"/>
      <c r="C35" s="170"/>
      <c r="D35" s="170"/>
      <c r="E35" s="170"/>
    </row>
    <row r="36" spans="1:5" ht="18.75" x14ac:dyDescent="0.3">
      <c r="A36" s="169"/>
      <c r="B36" s="169"/>
      <c r="C36" s="170"/>
      <c r="D36" s="170"/>
      <c r="E36" s="170"/>
    </row>
    <row r="37" spans="1:5" ht="18.75" x14ac:dyDescent="0.3">
      <c r="A37" s="169"/>
      <c r="B37" s="169"/>
      <c r="C37" s="170"/>
      <c r="D37" s="170"/>
      <c r="E37" s="170"/>
    </row>
    <row r="38" spans="1:5" ht="18.75" x14ac:dyDescent="0.3">
      <c r="A38" s="169"/>
      <c r="B38" s="196"/>
      <c r="C38" s="170"/>
      <c r="D38" s="170"/>
      <c r="E38" s="169"/>
    </row>
    <row r="39" spans="1:5" ht="18.75" x14ac:dyDescent="0.3">
      <c r="A39" s="169"/>
      <c r="B39" s="169"/>
      <c r="C39" s="168"/>
      <c r="D39" s="168"/>
      <c r="E39" s="168"/>
    </row>
    <row r="40" spans="1:5" ht="18.75" x14ac:dyDescent="0.3">
      <c r="A40" s="169"/>
      <c r="B40" s="169"/>
      <c r="C40" s="169"/>
      <c r="D40" s="171"/>
      <c r="E40" s="16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5A51-A98A-4533-998C-383DCE639435}">
  <dimension ref="A1:J16"/>
  <sheetViews>
    <sheetView zoomScale="120" zoomScaleNormal="120" workbookViewId="0">
      <selection activeCell="G23" sqref="G23"/>
    </sheetView>
  </sheetViews>
  <sheetFormatPr defaultRowHeight="15" x14ac:dyDescent="0.2"/>
  <cols>
    <col min="1" max="1" width="9.140625" style="35"/>
    <col min="2" max="2" width="18.5703125" style="35" customWidth="1"/>
    <col min="3" max="3" width="14.140625" style="35" customWidth="1"/>
    <col min="4" max="4" width="17.140625" style="35" customWidth="1"/>
    <col min="5" max="5" width="15.42578125" style="35" customWidth="1"/>
    <col min="6" max="6" width="14.140625" style="35" customWidth="1"/>
    <col min="7" max="7" width="12.5703125" style="35" customWidth="1"/>
    <col min="8" max="8" width="11.5703125" style="35" customWidth="1"/>
    <col min="9" max="16384" width="9.140625" style="35"/>
  </cols>
  <sheetData>
    <row r="1" spans="1:10" x14ac:dyDescent="0.2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2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">
      <c r="A4" s="68"/>
      <c r="B4" s="68"/>
      <c r="C4" s="68"/>
      <c r="D4" s="72"/>
      <c r="E4" s="68"/>
      <c r="F4" s="68"/>
      <c r="G4" s="68"/>
      <c r="H4" s="68"/>
      <c r="I4" s="68"/>
      <c r="J4" s="68"/>
    </row>
    <row r="5" spans="1:10" x14ac:dyDescent="0.2">
      <c r="A5" s="68"/>
      <c r="B5" s="68"/>
      <c r="C5" s="69"/>
      <c r="D5" s="68"/>
      <c r="E5" s="68"/>
      <c r="F5" s="69"/>
      <c r="G5" s="69"/>
      <c r="H5" s="69"/>
      <c r="I5" s="68"/>
      <c r="J5" s="68"/>
    </row>
    <row r="6" spans="1:10" x14ac:dyDescent="0.2">
      <c r="A6" s="68"/>
      <c r="B6" s="68"/>
      <c r="C6" s="68"/>
      <c r="D6" s="68"/>
      <c r="E6" s="68"/>
      <c r="F6" s="69"/>
      <c r="G6" s="69"/>
      <c r="H6" s="69"/>
      <c r="I6" s="68"/>
      <c r="J6" s="68"/>
    </row>
    <row r="7" spans="1:10" x14ac:dyDescent="0.2">
      <c r="A7" s="68"/>
      <c r="B7" s="68"/>
      <c r="C7" s="68"/>
      <c r="D7" s="68"/>
      <c r="E7" s="68"/>
      <c r="F7" s="69"/>
      <c r="G7" s="69"/>
      <c r="H7" s="69"/>
      <c r="I7" s="68"/>
      <c r="J7" s="68"/>
    </row>
    <row r="8" spans="1:10" x14ac:dyDescent="0.2">
      <c r="A8" s="68"/>
      <c r="B8" s="68"/>
      <c r="C8" s="69"/>
      <c r="D8" s="101"/>
      <c r="E8" s="69"/>
      <c r="F8" s="69"/>
      <c r="G8" s="69"/>
      <c r="H8" s="69"/>
      <c r="I8" s="68"/>
      <c r="J8" s="68"/>
    </row>
    <row r="9" spans="1:10" x14ac:dyDescent="0.2">
      <c r="A9" s="68"/>
      <c r="B9" s="68"/>
      <c r="C9" s="69"/>
      <c r="D9" s="101"/>
      <c r="E9" s="69"/>
      <c r="F9" s="69"/>
      <c r="G9" s="69"/>
      <c r="H9" s="69"/>
      <c r="I9" s="68"/>
      <c r="J9" s="68"/>
    </row>
    <row r="10" spans="1:10" x14ac:dyDescent="0.2">
      <c r="A10" s="72"/>
      <c r="B10" s="68"/>
      <c r="C10" s="69"/>
      <c r="D10" s="76"/>
      <c r="E10" s="69"/>
      <c r="F10" s="69"/>
      <c r="G10" s="69"/>
      <c r="H10" s="69"/>
      <c r="I10" s="68"/>
      <c r="J10" s="68"/>
    </row>
    <row r="11" spans="1:10" x14ac:dyDescent="0.2">
      <c r="A11" s="68"/>
      <c r="B11" s="70"/>
      <c r="C11" s="68"/>
      <c r="D11" s="68"/>
      <c r="E11" s="71"/>
      <c r="F11" s="71"/>
      <c r="G11" s="68"/>
      <c r="H11" s="68"/>
      <c r="I11" s="68"/>
      <c r="J11" s="68"/>
    </row>
    <row r="12" spans="1:10" x14ac:dyDescent="0.2">
      <c r="A12" s="72"/>
      <c r="B12" s="68"/>
      <c r="C12" s="68"/>
      <c r="D12" s="68"/>
      <c r="E12" s="68"/>
      <c r="F12" s="72"/>
      <c r="G12" s="68"/>
      <c r="H12" s="68"/>
      <c r="I12" s="68"/>
      <c r="J12" s="68"/>
    </row>
    <row r="13" spans="1:10" x14ac:dyDescent="0.2">
      <c r="A13" s="68"/>
      <c r="B13" s="68"/>
      <c r="C13" s="68"/>
      <c r="D13" s="68"/>
      <c r="E13" s="68"/>
      <c r="F13" s="71"/>
      <c r="G13" s="68"/>
      <c r="H13" s="68"/>
      <c r="I13" s="69"/>
      <c r="J13" s="68"/>
    </row>
    <row r="14" spans="1:10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6" spans="1:10" x14ac:dyDescent="0.2">
      <c r="E16" s="36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pagalmi 2020</vt:lpstr>
      <vt:lpstr>1</vt:lpstr>
      <vt:lpstr>0</vt:lpstr>
      <vt:lpstr>000</vt:lpstr>
      <vt:lpstr>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 Kaņka</dc:creator>
  <cp:lastModifiedBy>Sintija Biša</cp:lastModifiedBy>
  <cp:lastPrinted>2020-12-16T09:01:50Z</cp:lastPrinted>
  <dcterms:created xsi:type="dcterms:W3CDTF">2015-06-05T18:19:34Z</dcterms:created>
  <dcterms:modified xsi:type="dcterms:W3CDTF">2020-12-29T13:02:48Z</dcterms:modified>
</cp:coreProperties>
</file>