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3_PIELIKUMS" sheetId="1" r:id="rId1"/>
    <sheet name="ON_piel" sheetId="2" r:id="rId2"/>
    <sheet name="54_PIELIKUMS" sheetId="3" r:id="rId3"/>
    <sheet name="ACF_piel" sheetId="4" r:id="rId4"/>
    <sheet name="55_PIELIKUMS" sheetId="5" r:id="rId5"/>
    <sheet name="56_PIELIKUMS" sheetId="6" r:id="rId6"/>
    <sheet name="VF_piel" sheetId="7" r:id="rId7"/>
    <sheet name="57_PIELIKUMS" sheetId="8" r:id="rId8"/>
    <sheet name="58_PIELIKUMS" sheetId="9" r:id="rId9"/>
    <sheet name="59_PIELIKUMS" sheetId="10" r:id="rId10"/>
    <sheet name="60_PIELIKUMS" sheetId="11" r:id="rId11"/>
    <sheet name="61_PIELIKUMS" sheetId="12" r:id="rId12"/>
    <sheet name="62_PIELIKUMS" sheetId="13" r:id="rId13"/>
    <sheet name="63_PIELIKUMS" sheetId="14" r:id="rId14"/>
    <sheet name="64_PIELIKUMS" sheetId="15" r:id="rId15"/>
    <sheet name="65_PIELIKUMS" sheetId="16" r:id="rId16"/>
    <sheet name="Komun.p." sheetId="17" state="hidden" r:id="rId17"/>
    <sheet name="Lapa17" sheetId="18" r:id="rId18"/>
    <sheet name="Lapa18" sheetId="19" r:id="rId19"/>
  </sheets>
  <definedNames>
    <definedName name="_xlnm.Print_Titles" localSheetId="8">'58_PIELIKUMS'!$9:$9</definedName>
    <definedName name="_xlnm.Print_Titles" localSheetId="12">'62_PIELIKUMS'!$8:$8</definedName>
    <definedName name="_xlnm.Print_Titles" localSheetId="13">'63_PIELIKUMS'!$8:$8</definedName>
    <definedName name="_xlnm.Print_Titles" localSheetId="14">'64_PIELIKUMS'!$10:$10</definedName>
  </definedNames>
  <calcPr fullCalcOnLoad="1"/>
</workbook>
</file>

<file path=xl/sharedStrings.xml><?xml version="1.0" encoding="utf-8"?>
<sst xmlns="http://schemas.openxmlformats.org/spreadsheetml/2006/main" count="673" uniqueCount="275">
  <si>
    <t>LIEPĀJAS PILSĒTAS DOMES</t>
  </si>
  <si>
    <t>Kods</t>
  </si>
  <si>
    <t>Rādītāji</t>
  </si>
  <si>
    <t>Līdzekļi īpašiem mērķiem, EUR</t>
  </si>
  <si>
    <t>Ziedojumi un dāvinājumi, EUR</t>
  </si>
  <si>
    <t>Kopā, EUR</t>
  </si>
  <si>
    <t>.                 KOPĀ IEŅĒMUMI</t>
  </si>
  <si>
    <t>.                 Transferti</t>
  </si>
  <si>
    <t>18.0.0.0.    Valsts budžeta transferti</t>
  </si>
  <si>
    <t>18.6.0.0.    Pašvaldību saņemtie transferti no valsts budžeta</t>
  </si>
  <si>
    <t>18.6.3.0.    Pašvaldību no valsts budžeta iestādēm saņemtie transferti Eiropas Savienības politiku instrumentu un pārējās ārvalstu finanšu palīdzības līdzfinansētajiem projektiem (pasākumiem)</t>
  </si>
  <si>
    <t>23.0.0.0.    Saņemtie ziedojumi un dāvinājumi</t>
  </si>
  <si>
    <t>23.4.0.0.    Ziedojumi un dāvinājumi, kas saņemti no juridiskajām personām</t>
  </si>
  <si>
    <t>23.4.1.0.    Juridisku personu ziedojumi un dāvinājumi naudā</t>
  </si>
  <si>
    <t>23.5.0.0.    Ziedojumi un dāvinājumi, kas saņemti no fiziskajām personām</t>
  </si>
  <si>
    <t>23.5.1.0.    Fizisko personu ziedojumi un dāvinājumi naudā</t>
  </si>
  <si>
    <t>.                 KOPĀ IZDEVUMI</t>
  </si>
  <si>
    <t>1000          Atlīdzība</t>
  </si>
  <si>
    <t>1100          Atalgojums</t>
  </si>
  <si>
    <t>1110          Mēnešalga</t>
  </si>
  <si>
    <t>1119          Pārējo darbinieku mēnešalga (darba alga)</t>
  </si>
  <si>
    <t>1140          Piemaksas, prēmijas un naudas balvas</t>
  </si>
  <si>
    <t>1148          Prēmijas un naudas balvas</t>
  </si>
  <si>
    <t>1150          Atalgojums fiziskajām personām uz tiesiskās attiecības regulējošu dokumentu pamata</t>
  </si>
  <si>
    <t>1200          Darba devēja valsts sociālās apdrošināšanas obligātās iemaksas, pabalsti un kompensācijas</t>
  </si>
  <si>
    <t>1210          Darba devēja valsts sociālās apdrošināšanas obligātās iemaksas</t>
  </si>
  <si>
    <t>2000          Preces un pakalpojumi</t>
  </si>
  <si>
    <t>2100          Mācību, darba un dienesta komandējumi, darba braucieni</t>
  </si>
  <si>
    <t>2110          Iekšzemes mācību, darba un dienesta komandējumi, darba braucieni</t>
  </si>
  <si>
    <t>2111          Dienas nauda</t>
  </si>
  <si>
    <t>2112          Pārējie komandējumu un darba braucienu izdevumi</t>
  </si>
  <si>
    <t>2120          Ārvalstu mācību, darba un dienesta komandējumi, darba braucieni</t>
  </si>
  <si>
    <t>2121          Dienas nauda</t>
  </si>
  <si>
    <t>2122          Pārējie komandējumu un darba braucienu izdevumi</t>
  </si>
  <si>
    <t>2200          Pakalpojumi</t>
  </si>
  <si>
    <t>2210          Pasta, telefona un citi sakaru pakalpojumi</t>
  </si>
  <si>
    <t>2219          Pārējie sakaru pakalpojumi</t>
  </si>
  <si>
    <t>2220          Izdevumi par komunālajiem pakalpojumiem</t>
  </si>
  <si>
    <t>2221          Izdevumi par siltumenerģiju, tai skaitā apkuri</t>
  </si>
  <si>
    <t>2222          Izdevumi par ūdeni un kanalizāciju</t>
  </si>
  <si>
    <t>2223          Izdevumi par elektroenerģiju</t>
  </si>
  <si>
    <t>2229          Izdevumi par pārējiem komunālajiem pakalpojumiem</t>
  </si>
  <si>
    <t>2230          Iestādes administratīvie izdevumi un ar iestādes darbības nodrošināšanu saistītie izdevumi</t>
  </si>
  <si>
    <t>2231          Administratīvie izdevumi un sabiedriskās attiecības</t>
  </si>
  <si>
    <t>2232          Auditoru, tulku pakalpojumi, izdevumi par iestāžu pasūtītajiem pētījumiem</t>
  </si>
  <si>
    <t>2233          Izdevumi par transporta pakalpojumiem</t>
  </si>
  <si>
    <t>2235          Izdevumi par saņemtajiem apmācību pakalpojumiem</t>
  </si>
  <si>
    <t>2239          Pārējie iestādes administratīvie izdevumi</t>
  </si>
  <si>
    <t>2250          Informācijas tehnoloģiju pakalpojumi</t>
  </si>
  <si>
    <t>2251          Informācijas sistēmas uzturēšana</t>
  </si>
  <si>
    <t>2260          Īre un noma</t>
  </si>
  <si>
    <t>2261          Ēku, telpu īre un noma</t>
  </si>
  <si>
    <t>2262          Transportlīdzekļu noma</t>
  </si>
  <si>
    <t>2264          Iekārtu, aparatūras un inventāra īre un noma</t>
  </si>
  <si>
    <t>2269          Pārējā noma</t>
  </si>
  <si>
    <t>2270          Citi pakalpojumi</t>
  </si>
  <si>
    <t>2279          Pārējie iepriekš neklasificētie pakalpojumu veidi</t>
  </si>
  <si>
    <t>2300          Krājumi, materiāli, energoresursi, preces, biroja preces un inventārs, kurus neuzskaita kodā 5000</t>
  </si>
  <si>
    <t>2310          Izdevumi par precēm iestādes darbības nodrošināšanai</t>
  </si>
  <si>
    <t>2311          Biroja preces</t>
  </si>
  <si>
    <t>2312          Inventārs</t>
  </si>
  <si>
    <t>2313          Spectērpi</t>
  </si>
  <si>
    <t>2314          Izdevumi par precēm iestādes administratīvās darbības nodrošināšanai un sabiedrisko attiecību īstenošanai</t>
  </si>
  <si>
    <t>2320          Kurināmais un enerģētiskie materiāli</t>
  </si>
  <si>
    <t>2322          Degviela</t>
  </si>
  <si>
    <t>2350          Kārtējā remonta un iestāžu uzturēšanas materiāli</t>
  </si>
  <si>
    <t>2351          Kārtējā remonta un iestāžu uzturēšanas materiāli</t>
  </si>
  <si>
    <t>2360          Valsts un pašvaldību aprūpē un apgādē esošo personu uzturēšana</t>
  </si>
  <si>
    <t>2361          Mīkstais inventārs</t>
  </si>
  <si>
    <t>2362          Virtuves inventārs, trauki un galda piederumi</t>
  </si>
  <si>
    <t>2363          Ēdināšanas izdevumi</t>
  </si>
  <si>
    <t>2370          Mācību līdzekļi un materiāli</t>
  </si>
  <si>
    <t>2500          Budžeta iestāžu nodokļu, nodevu un naudas sodu maksājumi</t>
  </si>
  <si>
    <t>2510          Budžeta iestāžu nodokļu maksājumi</t>
  </si>
  <si>
    <t>2519          Pārējie budžeta iestāžu pārskaitītie nodokļi un nodevas</t>
  </si>
  <si>
    <t>5000          Pamatkapitāla veidošana</t>
  </si>
  <si>
    <t>5100          Nemateriālie ieguldījumi</t>
  </si>
  <si>
    <t>5120          Licences, koncesijas un patenti, preču zīmes un līdzīgas tiesības</t>
  </si>
  <si>
    <t>5121          Datorprogrammas</t>
  </si>
  <si>
    <t>5129          Pārējās licences, koncesijas un patenti, preču zīmes un tamlīdzīgas tiesības</t>
  </si>
  <si>
    <t>5200          Pamatlīdzekļi</t>
  </si>
  <si>
    <t>5230          Pārējie pamatlīdzekļi</t>
  </si>
  <si>
    <t>5232          Saimniecības pamatlīdzekļi</t>
  </si>
  <si>
    <t>5234          Izklaides, literārie un mākslas oriģināldarbi</t>
  </si>
  <si>
    <t>5238          Datortehnika, sakaru un cita biroja tehnika</t>
  </si>
  <si>
    <t>5239          Pārējie iepriekš neklasificētie pamatlīdzekļi</t>
  </si>
  <si>
    <t>.                  Ieņēmumu pārsniegums (+) vai deficīts (-)</t>
  </si>
  <si>
    <t>.                  Finansiālais pārsniegums (+) vai deficīts (-)</t>
  </si>
  <si>
    <t>DOMES PRIEKŠSĒDĒTĀJS</t>
  </si>
  <si>
    <t>U.SESKS</t>
  </si>
  <si>
    <t>17.0.0.0.    No valsts budžeta daļēji finansēto atvasināto publisko personu un budžeta nefinansēto iestāžu transferti</t>
  </si>
  <si>
    <t>17.2.0.0.    Pašvaldību saņemtie transferti no valsts budžeta daļēji finansētām atvasinātām publiskām personām un no budžeta nefinansētām iestādēm</t>
  </si>
  <si>
    <t>18.6.2.0.    Pašvaldību saņemtie valsts budžeta transferti noteiktam mērķim</t>
  </si>
  <si>
    <t>18.6.2.11.  Pašvaldību budžetā saņemtās valsts budžeta mērķdotācijas</t>
  </si>
  <si>
    <t>18.6.9.0.    Pārējie pašvaldību saņemtie valsts budžeta iestāžu transferti</t>
  </si>
  <si>
    <t>18.6.9.8.    Pārējie pašvaldību saņemtie valsts budžeta iestāžu transferti</t>
  </si>
  <si>
    <t>21.0.0.0.    Iestādes ieņēmumi</t>
  </si>
  <si>
    <t>21.4.0.0.    Pārējie 21.3.0.0.grupā neklasificētie iestāžu ieņēmumi par iestāžu sniegtajiem maksas pakalpojumiem un citi pašu ieņēmumi</t>
  </si>
  <si>
    <t>21.4.2.0.    Pārējie šajā klasifikācijā iepriekš neklasificētie ieņēmumi</t>
  </si>
  <si>
    <t>21.4.2.9.    Pārējie iepriekš neklasificētie īpašiem mērķiem noteiktie ieņēmumi</t>
  </si>
  <si>
    <t>2240          Remontdarbi un iestāžu uzturēšanas pakalpojumi (izņemot kapitālo remontu)</t>
  </si>
  <si>
    <t>2241          Ēku, būvju un telpu kārtējais remonts</t>
  </si>
  <si>
    <t>2242          Transportlīdzekļu uzturēšana un remonts</t>
  </si>
  <si>
    <t>2243          Iekārtas, inventāra un aparatūras remonts, tehniskā apkalpošana</t>
  </si>
  <si>
    <t>6000          Sociālie pabalsti</t>
  </si>
  <si>
    <t>6400          Pārējie klasifikācijā neminētie maksājumi iedzīvotājiem natūrā un kompensācijas</t>
  </si>
  <si>
    <t>6410          Pašvaldības pirktie sociālie pakalpojumi iedzīvotājiem</t>
  </si>
  <si>
    <t>6419          Samaksa par pārējiem sociālajiem pakalpojumiem saskaņā ar pašvaldību saistošajiem noteikumiem</t>
  </si>
  <si>
    <t>6420          Maksājumi iedzīvotājiem natūrā, naudas balvas, izdevumi pašvaldību brīvprātīgo iniciatīvu izpildei</t>
  </si>
  <si>
    <t>6423          Izdevumi brīvprātīgo iniciatīvu izpildei</t>
  </si>
  <si>
    <t>.                  FINANSĒŠANA</t>
  </si>
  <si>
    <t>F20010000 Naudas līdzekļi un noguldījumi (bilances aktīvā)</t>
  </si>
  <si>
    <t>F22010000 Pieprasījuma noguldījumi (bilances aktīvā)</t>
  </si>
  <si>
    <t>.                 Nodokļu un nenodokļu ieņēmumi</t>
  </si>
  <si>
    <t>.                 Nenodokļu ieņēmumi</t>
  </si>
  <si>
    <t>.                 Pārējie nenodokļu ieņēmumi</t>
  </si>
  <si>
    <t>12.0.0.0.    Pārējie nenodokļu ieņēmumi</t>
  </si>
  <si>
    <t>12.3.0.0.    Dažādi nenodokļu ieņēmumi</t>
  </si>
  <si>
    <t>12.3.1.0.    Ieņēmumi no privatizācijas</t>
  </si>
  <si>
    <t>12.3.1.2.    Ieņēmumi no dzīvojamo māju privatizācijas</t>
  </si>
  <si>
    <t>19.0.0.0.    Pašvaldību budžetu transferti</t>
  </si>
  <si>
    <t>19.3.0.0.     Pašvaldības un tās iestāžu savstarpējie transferti</t>
  </si>
  <si>
    <t>19.3.9.0.    Pašvaldības iestāžu saņemtie transferti no augstākas iestādes</t>
  </si>
  <si>
    <t>2244          Nekustamā īpašuma uzturēšana</t>
  </si>
  <si>
    <t>2329          Pārējie enerģētiskie materiāli</t>
  </si>
  <si>
    <t>5231          Transportlīdzekļi</t>
  </si>
  <si>
    <t>6200          Pensijas un sociālie pabalsti naudā</t>
  </si>
  <si>
    <t>6240          Valsts un pašvaldību nodarbinātības pabalsti naudā</t>
  </si>
  <si>
    <t>6242          Bezdarbnieka stipendija</t>
  </si>
  <si>
    <t>2246           Autoceļu un ielu pārvaldīšana un uzturēšana</t>
  </si>
  <si>
    <t>5240          Pamatlīdzekļu izveidošana un nepabeigtā būvniecība</t>
  </si>
  <si>
    <t>5250          Kapitālais remonts un rekonstrukcija</t>
  </si>
  <si>
    <t>3000          Subsīdijas un dotācijas</t>
  </si>
  <si>
    <t>3200          Subsīdijas un dotācijas komersantiem, biedrībām un nodibinājumiem</t>
  </si>
  <si>
    <t>3260           Valsts un pašvaldību budžeta dotācija komersantiem, biedrībām, nodibinājumiem un fiziskām personām</t>
  </si>
  <si>
    <t>3263          Valsts un pašvaldību budžeta dotācija biedrībām un nodibinājumiem</t>
  </si>
  <si>
    <t>7230          Pašvaldības un tās iestāžu savstarpējie uzturēšanas izdevumu transferti</t>
  </si>
  <si>
    <t>7200          Pašvaldību uzturēšanas izdevumu transferti</t>
  </si>
  <si>
    <t>7000          Uzturēšanas izdevumu transferti, pašu resursu maksājumi, starptautiskā sadarbība</t>
  </si>
  <si>
    <t>12.3.6.0.    Ostu pārvalžu iemaksas</t>
  </si>
  <si>
    <t>.                 Nodokļu ieņēmumi</t>
  </si>
  <si>
    <t>05.0.0.0.    Nodokļi par pakalpojumiem un precēm</t>
  </si>
  <si>
    <t>05.5.0.0.      Nodokļi un maksājumi par tiesībām lietot atsevišķas preces</t>
  </si>
  <si>
    <t>05.5.3.0.    Dabas resursu nodoklis</t>
  </si>
  <si>
    <t>05.5.3.1.    Dabas resursu nodoklis par dabas resursu ieguvi un vides piesārņošanu</t>
  </si>
  <si>
    <t>09.0.0.0.    Valsts (pašvaldību) nodevas un kancelejas nodevas</t>
  </si>
  <si>
    <t>09.5.0.0.    Pašvaldību nodevas</t>
  </si>
  <si>
    <t>09.5.1.5.    Pašvaldības nodeva par dzīvnieku turēšanu</t>
  </si>
  <si>
    <t>12.3.9.0.    Citi dažādi nenodokļu ieņēmumi</t>
  </si>
  <si>
    <t>12.3.9.9.    Pārējie dažādi nenodokļu ieņēmumi, kas nav iepriekš klasificēti šajā klasifikācijā</t>
  </si>
  <si>
    <t>Ostas nodevas līdzekļi</t>
  </si>
  <si>
    <t>(Līdzekļu sadalījums 2017.gadā)</t>
  </si>
  <si>
    <t>Nr.
p.k.</t>
  </si>
  <si>
    <t>Objekta nosaukums vai izdevumu veids</t>
  </si>
  <si>
    <t>2011.gada
plāns</t>
  </si>
  <si>
    <t>2017.gada
plāns EUR</t>
  </si>
  <si>
    <t>1.</t>
  </si>
  <si>
    <t>Ostas pievadceļu asfalta segumu ikdienas uzturēšana - bedrīšu remonts</t>
  </si>
  <si>
    <t>Ziemas dienests (ostas pievadceļu uzturēšana ziemā)</t>
  </si>
  <si>
    <t>Kopā:</t>
  </si>
  <si>
    <t>Akcīzes nodokļa un transporta līdzekļu 
ikgadējās nodevas ieņēmumu sadalījums</t>
  </si>
  <si>
    <t>2010.gads</t>
  </si>
  <si>
    <t>2011.gada plāns bez papildus finansējuma</t>
  </si>
  <si>
    <t>2011.gada plāns</t>
  </si>
  <si>
    <t xml:space="preserve">2017.gada plāns  EUR </t>
  </si>
  <si>
    <t>Autoceļu un ielu pārvaldīšana un uzturēšana</t>
  </si>
  <si>
    <t>Brauktuvju segumu ikdienas uzturēšana - bedrīšu remonts (t.sk. iekškvartālos)</t>
  </si>
  <si>
    <t>2.</t>
  </si>
  <si>
    <t>Ielu brauktuvju un ietvju segumu skiču izstrāde, topogrāfija, laboratoriskās pārbaudes, inventarizācija, testi, ekspertīzes un izpētes)</t>
  </si>
  <si>
    <t>3.</t>
  </si>
  <si>
    <t>Grants segumu ielu uzturēšana un izbūve</t>
  </si>
  <si>
    <t>4.</t>
  </si>
  <si>
    <t>Bruģa segumu ielu uzturēšana un izbūve</t>
  </si>
  <si>
    <t>5.</t>
  </si>
  <si>
    <t>Ielu lietus ūdens novadīšanas sistēmas un sūkņu staciju uzturēšanas, remonta un rekonstrukcijas darbi</t>
  </si>
  <si>
    <t>6.</t>
  </si>
  <si>
    <t>Ielu apgaismojuma uzturēšanas un remonta darbi</t>
  </si>
  <si>
    <t>7.</t>
  </si>
  <si>
    <t>Ziemas dienests</t>
  </si>
  <si>
    <t>8.</t>
  </si>
  <si>
    <t>Ceļa zīmju uzturēšana</t>
  </si>
  <si>
    <t>9.</t>
  </si>
  <si>
    <t>Horizontālo apzīmējumu krāsošana</t>
  </si>
  <si>
    <t>10.</t>
  </si>
  <si>
    <t>Luksoforu uzturēšana</t>
  </si>
  <si>
    <t>Izdevumi par precēm iestādes darbības nodrošināšanai</t>
  </si>
  <si>
    <t>Saimniecības materiāli (ielu apgaismojuma un luksoforu darbības nodrošināšanai)</t>
  </si>
  <si>
    <t>Pamatlīdzekļu iegāde un kapitālais remonts</t>
  </si>
  <si>
    <t>LŪK sūkņa iegāde sūkņu stacijai Dzērves ielā</t>
  </si>
  <si>
    <t>Ielu brauktuvju un ietvju segumu renovācijas un rekonstrukcijas būvprojektēšana, topogrāfija, laboratoriskās pārbaudes, inventarizācija, testi, ekspertīzes un izpētes</t>
  </si>
  <si>
    <t>Luksoforu rekonstrukcija</t>
  </si>
  <si>
    <t>KOPĀ</t>
  </si>
  <si>
    <t>Ģ.Reinbergs</t>
  </si>
  <si>
    <t xml:space="preserve">DOMES PRIEKŠSĒDĒTĀJS </t>
  </si>
  <si>
    <t>VIDES FONDA TĀMES SADALĪJUMS 2017.GADAM</t>
  </si>
  <si>
    <t>Rādītāja nosaukums</t>
  </si>
  <si>
    <t>Plāns EUR</t>
  </si>
  <si>
    <t>Līdzekļu atlikums uz gada sākumu</t>
  </si>
  <si>
    <t>IEŅĒMUMI KOPĀ</t>
  </si>
  <si>
    <t>Dabas resursu nodoklis</t>
  </si>
  <si>
    <t>suņu turēšanas nodeva</t>
  </si>
  <si>
    <t>apstādījumu atjaunošanas maksa</t>
  </si>
  <si>
    <t>zvejas tiesību nomas maksa</t>
  </si>
  <si>
    <t>IZDEVUMI KOPĀ</t>
  </si>
  <si>
    <t>Mērķmaksājumu izlietošana, t.sk.</t>
  </si>
  <si>
    <t xml:space="preserve">   - mājdzīvnieku turēšanas programmas īstenošana, </t>
  </si>
  <si>
    <t xml:space="preserve">           t.sk. - suņu laukuma Zvejnieku alejā apsaimniekošana</t>
  </si>
  <si>
    <t xml:space="preserve">    - apstādījumu atjaunošanas pasākumi </t>
  </si>
  <si>
    <t>Vides komunikācijas un izglītības pasākumi, t.sk.</t>
  </si>
  <si>
    <t xml:space="preserve">   - Zilā karoga programmas nodrošinājums</t>
  </si>
  <si>
    <t xml:space="preserve">    - vides rīcības programmas pasākumu īstenošana (Vides diena, interaktīva izziņas materiāla izveide par Jūrmalas parka dabas vērtībām)</t>
  </si>
  <si>
    <t xml:space="preserve">    - Eiropas mobilitātes nedēļa</t>
  </si>
  <si>
    <t xml:space="preserve">    - ikgadējā konference "Cilvēks un vide"</t>
  </si>
  <si>
    <t>Projektu līdzfinansēšana, t.sk.</t>
  </si>
  <si>
    <t xml:space="preserve">   - Lielā talka </t>
  </si>
  <si>
    <t xml:space="preserve">   - izglītības iestāžu pagalmu labiekārtošana </t>
  </si>
  <si>
    <t xml:space="preserve">   - suņu pastaigu laukuma izveide</t>
  </si>
  <si>
    <t xml:space="preserve">   - peldūdens analīžu veikšana</t>
  </si>
  <si>
    <t xml:space="preserve">   - Karostas un Ziemeļu mola apsaimniekošana</t>
  </si>
  <si>
    <t>Dzīvnieku patversmes izveidošana, t.sk</t>
  </si>
  <si>
    <t xml:space="preserve">    -tehniskais projekts</t>
  </si>
  <si>
    <t xml:space="preserve">    - būvniecība </t>
  </si>
  <si>
    <t xml:space="preserve">   - Cietokšna kanāla krastu tīrīšana - projekta "Riverways" rezultātu uzturēšana</t>
  </si>
  <si>
    <t xml:space="preserve">   - citi projekti</t>
  </si>
  <si>
    <t>Liepājas ezera apsaimniekošana, t.sk.</t>
  </si>
  <si>
    <t xml:space="preserve">   -Valsts Zivsaimniecības pārvalde</t>
  </si>
  <si>
    <t xml:space="preserve">   - s/o organizatoriskie pasākumi</t>
  </si>
  <si>
    <t xml:space="preserve">   - ezera apsaimniekošana</t>
  </si>
  <si>
    <t xml:space="preserve">   - dabas aizsardzības plāna pasākumu realizācija</t>
  </si>
  <si>
    <t xml:space="preserve">  - Ezerkrasta pļavas pļaušana</t>
  </si>
  <si>
    <t xml:space="preserve">   - atpūtas vietas apsaimniekošana </t>
  </si>
  <si>
    <t xml:space="preserve">   - atkritumu apsaimniekošana DAP objektos</t>
  </si>
  <si>
    <t>Klaiņojošo dzīvnieku aprūpe, t.sk.</t>
  </si>
  <si>
    <t xml:space="preserve">    - bezsaimnieka kaķu sterilizācija</t>
  </si>
  <si>
    <t xml:space="preserve">    - bezsaimnieka kaķu eitanāzija</t>
  </si>
  <si>
    <t>04.510. LIEPĀJAS PILSĒTAS OSTAS NODEVAS SPECIĀLĀ  BUDŽETA TĀME  2017.GADAM</t>
  </si>
  <si>
    <t>04.510. LIEPĀJAS PILSĒTAS AUTOCEĻU FONDA SPECIĀLĀ BUDŽETA TĀME  2017.GADAM</t>
  </si>
  <si>
    <t>04.510. LIEPĀJAS PILSĒTAS DOTĀCIJU PASAŽIERU PĀRVADĀŠANAI                                                       SPECIĀLĀ BUDŽETA TĀME 2017.GADAM</t>
  </si>
  <si>
    <t>05.600. LIEPĀJAS PILSĒTAS PAŠVALDĪBAS VIDES FONDA                                                                     SPECIĀLĀ  BUDŽETA TĀMI  2017.GADAM</t>
  </si>
  <si>
    <t>06.100. DZĪVOJAMO MĀJU PRIVATIZĀCIJAS KOMISIJAS SPECIĀLĀ BUDŽETA TĀME  2017.GADAM</t>
  </si>
  <si>
    <t>04.120.; 05.600. PAŠVALDĪBAS AĢENTŪRAS "NODARBINĀTĪBAS PROJEKTI"                                        SPECIĀLĀ BUDŽETA TĀME 2017.GADAM</t>
  </si>
  <si>
    <t>04.510. PAŠVALDĪBAS IESTĀDES "KOMUNĀLĀ PĀRVALDE"                                            SPECIĀLĀ BUDŽETA TĀME 2017.GADAM</t>
  </si>
  <si>
    <t>08.100. LIEPĀJAS PILSĒTAS DOMES SPORTA PĀRVALDES SPECIĀLĀ BUDŽETA TĀME 2017.GADAM</t>
  </si>
  <si>
    <t>09.800. LIEPĀJAS PILSĒTAS IZGLĪTĪBAS PĀRVALDES SPECIĀLĀ BUDŽETA TĀME 2017.GADAM</t>
  </si>
  <si>
    <t>10.700. LIEPĀJAS PILSĒTAS DOMES SOCIĀLĀ DIENESTA SPECIĀLĀ BUDŽETA TĀME 2017.GADAM</t>
  </si>
  <si>
    <t>LIEPĀJAS PILSĒTAS PAŠVALDĪBAS ZIEDOJUMU UN DĀVINĀJUMU TĀME 2017.GADAM</t>
  </si>
  <si>
    <t>09.510. LIEPĀJAS PILSĒTAS PROFESIONĀLĀS IEVIRZES SPORTA IZGLĪTĪBAS IESTĀŽU SPECIĀLĀ BUDŽETA TĀME 2017.GADAM</t>
  </si>
  <si>
    <t>08.290. LIEPĀJAS PILSĒTAS PAŠVALDĪBAS IESTĀDES "KULTŪRAS PĀRVALDE" SPECIĀLĀ BUDŽETA TĀME 2017.GADAM</t>
  </si>
  <si>
    <t>53. PIELIKUMS</t>
  </si>
  <si>
    <t>2016.gada 8.decembra</t>
  </si>
  <si>
    <t>saistošajiem noteikumiem Nr.32</t>
  </si>
  <si>
    <t xml:space="preserve">         54.PIELIKUMS</t>
  </si>
  <si>
    <t xml:space="preserve">         LIEPĀJAS PILSĒTAS DOMES</t>
  </si>
  <si>
    <t xml:space="preserve">         2016.gada 8.decembra</t>
  </si>
  <si>
    <t xml:space="preserve">         saistošajiem noteikumiem Nr.32</t>
  </si>
  <si>
    <t xml:space="preserve">         55. PIELIKUMS</t>
  </si>
  <si>
    <t xml:space="preserve">         56.PIELIKUMS</t>
  </si>
  <si>
    <t>.           Ieņēmumu pārsniegums (+) vai deficīts (-)</t>
  </si>
  <si>
    <t>.        Finansiālais pārsniegums (+) vai deficīts (-)</t>
  </si>
  <si>
    <t xml:space="preserve">         57.PIELIKUMS</t>
  </si>
  <si>
    <t>.               Ieņēmumu pārsniegums (+) vai deficīts (-)</t>
  </si>
  <si>
    <t>.             Finansiālais pārsniegums (+) vai deficīts (-)</t>
  </si>
  <si>
    <t xml:space="preserve">         58. PIELIKUMS</t>
  </si>
  <si>
    <t>2800          Pakalpojumi, kurus budžeta iestādes apmaksā noteikto funkciju ietvaros, kas nav iestādes administratīvie izdevumi</t>
  </si>
  <si>
    <t>04.510. PAŠVALDĪBAS AĢENTŪRAS "LIEPĀJAS SABIEDRISKAIS TRANSPORTS"                                 SPECIĀLĀ BUDŽETA TĀME 2017.GADAM</t>
  </si>
  <si>
    <t>59. PIELIKUMS</t>
  </si>
  <si>
    <t xml:space="preserve">         60. PIELIKUMS</t>
  </si>
  <si>
    <t>61. PIELIKUMS</t>
  </si>
  <si>
    <t>62. PIELIKUMS</t>
  </si>
  <si>
    <t>63.PIELIKUMS</t>
  </si>
  <si>
    <t>64.PIELIKUMS</t>
  </si>
  <si>
    <t>.         Ieņēmumu pārsniegums (+) vai deficīts (-)</t>
  </si>
  <si>
    <t>.         Finansiālais pārsniegums (+) vai deficīts (-)</t>
  </si>
  <si>
    <t>65.PIELIKUMS</t>
  </si>
  <si>
    <t>66.PIELIKUMS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</si>
</sst>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8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b/>
      <sz val="10"/>
      <color indexed="10"/>
      <name val="Times New Roman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sz val="12"/>
      <color theme="1"/>
      <name val="Times New Roman"/>
      <family val="1"/>
    </font>
    <font>
      <b/>
      <sz val="10"/>
      <color rgb="FF010000"/>
      <name val="Times New Roman"/>
      <family val="0"/>
    </font>
    <font>
      <b/>
      <sz val="11"/>
      <color rgb="FF000000"/>
      <name val="Times New Roman"/>
      <family val="0"/>
    </font>
    <font>
      <b/>
      <sz val="10"/>
      <color rgb="FFFF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969696"/>
      </bottom>
    </border>
    <border>
      <left style="thin">
        <color rgb="FF808080"/>
      </left>
      <right/>
      <top style="thin">
        <color rgb="FF808080"/>
      </top>
      <bottom style="thin">
        <color rgb="FF969696"/>
      </bottom>
    </border>
    <border>
      <left style="thin">
        <color rgb="FF808080"/>
      </left>
      <right/>
      <top/>
      <bottom style="thin">
        <color rgb="FF969696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69696"/>
      </left>
      <right/>
      <top/>
      <bottom style="thin">
        <color rgb="FF969696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808080"/>
      </left>
      <right style="thin">
        <color rgb="FF808080"/>
      </right>
      <top/>
      <bottom style="thin">
        <color rgb="FF969696"/>
      </bottom>
    </border>
    <border>
      <left style="thin">
        <color rgb="FF808080"/>
      </left>
      <right style="thin">
        <color rgb="FF808080"/>
      </right>
      <top>
        <color rgb="FF969696"/>
      </top>
      <bottom style="thin">
        <color rgb="FF808080"/>
      </bottom>
    </border>
    <border>
      <left/>
      <right/>
      <top style="thin">
        <color rgb="FF808080"/>
      </top>
      <bottom style="thin">
        <color rgb="FF96969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808080"/>
      </left>
      <right style="thin"/>
      <top>
        <color rgb="FF969696"/>
      </top>
      <bottom style="thin">
        <color rgb="FF808080"/>
      </bottom>
    </border>
    <border>
      <left style="thin">
        <color rgb="FF808080"/>
      </left>
      <right style="thin"/>
      <top/>
      <bottom style="thin">
        <color rgb="FF969696"/>
      </bottom>
    </border>
    <border>
      <left style="thin">
        <color rgb="FF808080"/>
      </left>
      <right style="thin"/>
      <top style="thin">
        <color rgb="FF808080"/>
      </top>
      <bottom style="thin">
        <color rgb="FF969696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38" fontId="61" fillId="33" borderId="12" xfId="0" applyNumberFormat="1" applyFont="1" applyFill="1" applyBorder="1" applyAlignment="1">
      <alignment horizontal="right" vertical="center"/>
    </xf>
    <xf numFmtId="38" fontId="60" fillId="33" borderId="12" xfId="0" applyNumberFormat="1" applyFont="1" applyFill="1" applyBorder="1" applyAlignment="1">
      <alignment horizontal="right" vertical="center"/>
    </xf>
    <xf numFmtId="38" fontId="61" fillId="33" borderId="13" xfId="0" applyNumberFormat="1" applyFont="1" applyFill="1" applyBorder="1" applyAlignment="1">
      <alignment horizontal="right" vertical="center"/>
    </xf>
    <xf numFmtId="38" fontId="60" fillId="33" borderId="13" xfId="0" applyNumberFormat="1" applyFont="1" applyFill="1" applyBorder="1" applyAlignment="1">
      <alignment horizontal="right" vertical="center"/>
    </xf>
    <xf numFmtId="0" fontId="60" fillId="33" borderId="14" xfId="0" applyFont="1" applyFill="1" applyBorder="1" applyAlignment="1">
      <alignment horizontal="right" vertical="center" wrapText="1"/>
    </xf>
    <xf numFmtId="38" fontId="61" fillId="33" borderId="15" xfId="0" applyNumberFormat="1" applyFont="1" applyFill="1" applyBorder="1" applyAlignment="1">
      <alignment horizontal="right" vertical="center"/>
    </xf>
    <xf numFmtId="38" fontId="60" fillId="33" borderId="15" xfId="0" applyNumberFormat="1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right" vertical="center" wrapText="1"/>
    </xf>
    <xf numFmtId="0" fontId="60" fillId="33" borderId="17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3" fontId="7" fillId="0" borderId="2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3" fontId="7" fillId="0" borderId="22" xfId="0" applyNumberFormat="1" applyFont="1" applyBorder="1" applyAlignment="1">
      <alignment vertical="top"/>
    </xf>
    <xf numFmtId="3" fontId="9" fillId="0" borderId="18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1" fillId="0" borderId="0" xfId="0" applyFont="1" applyBorder="1" applyAlignment="1">
      <alignment vertical="top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left" vertical="top"/>
    </xf>
    <xf numFmtId="3" fontId="9" fillId="0" borderId="24" xfId="0" applyNumberFormat="1" applyFont="1" applyBorder="1" applyAlignment="1">
      <alignment horizontal="right" vertical="top"/>
    </xf>
    <xf numFmtId="49" fontId="62" fillId="0" borderId="24" xfId="50" applyNumberFormat="1" applyFont="1" applyBorder="1" applyAlignment="1">
      <alignment horizontal="center" vertical="top"/>
      <protection/>
    </xf>
    <xf numFmtId="0" fontId="7" fillId="0" borderId="24" xfId="50" applyFont="1" applyBorder="1" applyAlignment="1">
      <alignment horizontal="left" vertical="top" wrapText="1"/>
      <protection/>
    </xf>
    <xf numFmtId="3" fontId="7" fillId="0" borderId="24" xfId="0" applyNumberFormat="1" applyFont="1" applyBorder="1" applyAlignment="1">
      <alignment vertical="top"/>
    </xf>
    <xf numFmtId="3" fontId="7" fillId="0" borderId="24" xfId="50" applyNumberFormat="1" applyFont="1" applyBorder="1" applyAlignment="1">
      <alignment horizontal="right" vertical="top"/>
      <protection/>
    </xf>
    <xf numFmtId="49" fontId="62" fillId="34" borderId="24" xfId="50" applyNumberFormat="1" applyFont="1" applyFill="1" applyBorder="1" applyAlignment="1">
      <alignment horizontal="center" vertical="top"/>
      <protection/>
    </xf>
    <xf numFmtId="0" fontId="7" fillId="0" borderId="24" xfId="50" applyFont="1" applyBorder="1" applyAlignment="1">
      <alignment vertical="top" wrapText="1"/>
      <protection/>
    </xf>
    <xf numFmtId="3" fontId="62" fillId="0" borderId="24" xfId="50" applyNumberFormat="1" applyFont="1" applyBorder="1" applyAlignment="1">
      <alignment horizontal="right" vertical="top"/>
      <protection/>
    </xf>
    <xf numFmtId="3" fontId="11" fillId="0" borderId="0" xfId="0" applyNumberFormat="1" applyFont="1" applyAlignment="1">
      <alignment vertical="top"/>
    </xf>
    <xf numFmtId="0" fontId="7" fillId="0" borderId="24" xfId="50" applyFont="1" applyFill="1" applyBorder="1" applyAlignment="1">
      <alignment vertical="top" wrapText="1"/>
      <protection/>
    </xf>
    <xf numFmtId="0" fontId="7" fillId="0" borderId="24" xfId="50" applyFont="1" applyBorder="1" applyAlignment="1">
      <alignment vertical="top"/>
      <protection/>
    </xf>
    <xf numFmtId="0" fontId="9" fillId="0" borderId="24" xfId="0" applyFont="1" applyBorder="1" applyAlignment="1">
      <alignment vertical="top"/>
    </xf>
    <xf numFmtId="3" fontId="9" fillId="0" borderId="24" xfId="0" applyNumberFormat="1" applyFont="1" applyBorder="1" applyAlignment="1">
      <alignment vertical="top"/>
    </xf>
    <xf numFmtId="0" fontId="7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62" fillId="35" borderId="24" xfId="50" applyFont="1" applyFill="1" applyBorder="1" applyAlignment="1">
      <alignment vertical="top" wrapText="1"/>
      <protection/>
    </xf>
    <xf numFmtId="3" fontId="7" fillId="0" borderId="24" xfId="0" applyNumberFormat="1" applyFont="1" applyBorder="1" applyAlignment="1">
      <alignment horizontal="right" vertical="top"/>
    </xf>
    <xf numFmtId="0" fontId="7" fillId="0" borderId="25" xfId="50" applyFont="1" applyBorder="1" applyAlignment="1">
      <alignment vertical="top" wrapText="1"/>
      <protection/>
    </xf>
    <xf numFmtId="3" fontId="13" fillId="0" borderId="24" xfId="0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0" fillId="0" borderId="0" xfId="48" applyFont="1">
      <alignment/>
      <protection/>
    </xf>
    <xf numFmtId="0" fontId="17" fillId="0" borderId="0" xfId="48" applyFont="1" applyAlignment="1">
      <alignment wrapText="1"/>
      <protection/>
    </xf>
    <xf numFmtId="3" fontId="17" fillId="0" borderId="0" xfId="48" applyNumberFormat="1" applyFont="1">
      <alignment/>
      <protection/>
    </xf>
    <xf numFmtId="0" fontId="16" fillId="0" borderId="0" xfId="48">
      <alignment/>
      <protection/>
    </xf>
    <xf numFmtId="4" fontId="17" fillId="0" borderId="24" xfId="48" applyNumberFormat="1" applyFont="1" applyBorder="1" applyAlignment="1">
      <alignment horizontal="center" wrapText="1"/>
      <protection/>
    </xf>
    <xf numFmtId="3" fontId="17" fillId="0" borderId="24" xfId="48" applyNumberFormat="1" applyFont="1" applyBorder="1" applyAlignment="1">
      <alignment horizontal="center" wrapText="1"/>
      <protection/>
    </xf>
    <xf numFmtId="0" fontId="17" fillId="0" borderId="24" xfId="48" applyFont="1" applyBorder="1" applyAlignment="1">
      <alignment wrapText="1"/>
      <protection/>
    </xf>
    <xf numFmtId="3" fontId="17" fillId="0" borderId="24" xfId="48" applyNumberFormat="1" applyFont="1" applyBorder="1">
      <alignment/>
      <protection/>
    </xf>
    <xf numFmtId="0" fontId="18" fillId="0" borderId="24" xfId="48" applyFont="1" applyBorder="1" applyAlignment="1">
      <alignment wrapText="1"/>
      <protection/>
    </xf>
    <xf numFmtId="3" fontId="18" fillId="0" borderId="24" xfId="48" applyNumberFormat="1" applyFont="1" applyBorder="1">
      <alignment/>
      <protection/>
    </xf>
    <xf numFmtId="3" fontId="19" fillId="0" borderId="24" xfId="48" applyNumberFormat="1" applyFont="1" applyBorder="1">
      <alignment/>
      <protection/>
    </xf>
    <xf numFmtId="3" fontId="16" fillId="0" borderId="0" xfId="48" applyNumberFormat="1">
      <alignment/>
      <protection/>
    </xf>
    <xf numFmtId="0" fontId="10" fillId="0" borderId="24" xfId="48" applyFont="1" applyBorder="1" applyAlignment="1">
      <alignment wrapText="1"/>
      <protection/>
    </xf>
    <xf numFmtId="0" fontId="20" fillId="0" borderId="24" xfId="48" applyFont="1" applyBorder="1" applyAlignment="1">
      <alignment horizontal="left" wrapText="1"/>
      <protection/>
    </xf>
    <xf numFmtId="3" fontId="20" fillId="0" borderId="24" xfId="48" applyNumberFormat="1" applyFont="1" applyBorder="1">
      <alignment/>
      <protection/>
    </xf>
    <xf numFmtId="0" fontId="17" fillId="0" borderId="0" xfId="48" applyFont="1">
      <alignment/>
      <protection/>
    </xf>
    <xf numFmtId="0" fontId="17" fillId="0" borderId="0" xfId="0" applyFont="1" applyAlignment="1">
      <alignment/>
    </xf>
    <xf numFmtId="0" fontId="16" fillId="0" borderId="24" xfId="48" applyBorder="1" applyAlignment="1">
      <alignment wrapText="1"/>
      <protection/>
    </xf>
    <xf numFmtId="3" fontId="16" fillId="0" borderId="24" xfId="48" applyNumberFormat="1" applyBorder="1">
      <alignment/>
      <protection/>
    </xf>
    <xf numFmtId="3" fontId="17" fillId="35" borderId="24" xfId="48" applyNumberFormat="1" applyFont="1" applyFill="1" applyBorder="1">
      <alignment/>
      <protection/>
    </xf>
    <xf numFmtId="3" fontId="17" fillId="0" borderId="24" xfId="48" applyNumberFormat="1" applyFont="1" applyFill="1" applyBorder="1">
      <alignment/>
      <protection/>
    </xf>
    <xf numFmtId="0" fontId="18" fillId="0" borderId="24" xfId="48" applyFont="1" applyFill="1" applyBorder="1" applyAlignment="1">
      <alignment wrapText="1"/>
      <protection/>
    </xf>
    <xf numFmtId="3" fontId="18" fillId="0" borderId="24" xfId="48" applyNumberFormat="1" applyFont="1" applyFill="1" applyBorder="1">
      <alignment/>
      <protection/>
    </xf>
    <xf numFmtId="0" fontId="17" fillId="0" borderId="24" xfId="48" applyFont="1" applyFill="1" applyBorder="1" applyAlignment="1">
      <alignment wrapText="1"/>
      <protection/>
    </xf>
    <xf numFmtId="0" fontId="17" fillId="0" borderId="24" xfId="48" applyFont="1" applyBorder="1" applyAlignment="1">
      <alignment horizontal="left" wrapText="1"/>
      <protection/>
    </xf>
    <xf numFmtId="0" fontId="18" fillId="0" borderId="24" xfId="48" applyFont="1" applyBorder="1" applyAlignment="1">
      <alignment horizontal="left" wrapText="1"/>
      <protection/>
    </xf>
    <xf numFmtId="0" fontId="16" fillId="0" borderId="0" xfId="48" applyAlignment="1">
      <alignment wrapText="1"/>
      <protection/>
    </xf>
    <xf numFmtId="0" fontId="16" fillId="0" borderId="0" xfId="48" applyFont="1" applyFill="1" applyBorder="1" applyAlignment="1">
      <alignment wrapText="1"/>
      <protection/>
    </xf>
    <xf numFmtId="3" fontId="16" fillId="0" borderId="0" xfId="48" applyNumberFormat="1" applyFont="1">
      <alignment/>
      <protection/>
    </xf>
    <xf numFmtId="0" fontId="17" fillId="0" borderId="0" xfId="48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right" vertical="center" wrapText="1"/>
    </xf>
    <xf numFmtId="38" fontId="61" fillId="33" borderId="12" xfId="0" applyNumberFormat="1" applyFont="1" applyFill="1" applyBorder="1" applyAlignment="1">
      <alignment horizontal="right" vertical="center"/>
    </xf>
    <xf numFmtId="38" fontId="61" fillId="33" borderId="26" xfId="0" applyNumberFormat="1" applyFont="1" applyFill="1" applyBorder="1" applyAlignment="1">
      <alignment horizontal="right" vertical="center"/>
    </xf>
    <xf numFmtId="38" fontId="60" fillId="33" borderId="12" xfId="0" applyNumberFormat="1" applyFont="1" applyFill="1" applyBorder="1" applyAlignment="1">
      <alignment horizontal="right" vertical="center"/>
    </xf>
    <xf numFmtId="38" fontId="60" fillId="33" borderId="26" xfId="0" applyNumberFormat="1" applyFont="1" applyFill="1" applyBorder="1" applyAlignment="1">
      <alignment horizontal="right" vertical="center"/>
    </xf>
    <xf numFmtId="38" fontId="61" fillId="33" borderId="13" xfId="0" applyNumberFormat="1" applyFont="1" applyFill="1" applyBorder="1" applyAlignment="1">
      <alignment horizontal="right" vertical="center"/>
    </xf>
    <xf numFmtId="38" fontId="61" fillId="33" borderId="27" xfId="0" applyNumberFormat="1" applyFont="1" applyFill="1" applyBorder="1" applyAlignment="1">
      <alignment horizontal="right" vertical="center"/>
    </xf>
    <xf numFmtId="38" fontId="60" fillId="33" borderId="13" xfId="0" applyNumberFormat="1" applyFont="1" applyFill="1" applyBorder="1" applyAlignment="1">
      <alignment horizontal="right" vertical="center"/>
    </xf>
    <xf numFmtId="38" fontId="60" fillId="33" borderId="27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top" wrapText="1"/>
    </xf>
    <xf numFmtId="3" fontId="61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left" vertical="top" wrapText="1"/>
    </xf>
    <xf numFmtId="0" fontId="60" fillId="33" borderId="13" xfId="0" applyFont="1" applyFill="1" applyBorder="1" applyAlignment="1">
      <alignment horizontal="left" vertical="top" wrapText="1"/>
    </xf>
    <xf numFmtId="3" fontId="60" fillId="33" borderId="13" xfId="0" applyNumberFormat="1" applyFont="1" applyFill="1" applyBorder="1" applyAlignment="1">
      <alignment horizontal="right" vertical="center"/>
    </xf>
    <xf numFmtId="3" fontId="60" fillId="33" borderId="27" xfId="0" applyNumberFormat="1" applyFont="1" applyFill="1" applyBorder="1" applyAlignment="1">
      <alignment horizontal="right" vertical="center"/>
    </xf>
    <xf numFmtId="0" fontId="61" fillId="33" borderId="13" xfId="0" applyFont="1" applyFill="1" applyBorder="1" applyAlignment="1">
      <alignment horizontal="left" vertical="top" wrapText="1"/>
    </xf>
    <xf numFmtId="3" fontId="61" fillId="33" borderId="13" xfId="0" applyNumberFormat="1" applyFont="1" applyFill="1" applyBorder="1" applyAlignment="1">
      <alignment horizontal="right" vertical="center"/>
    </xf>
    <xf numFmtId="3" fontId="61" fillId="33" borderId="27" xfId="0" applyNumberFormat="1" applyFont="1" applyFill="1" applyBorder="1" applyAlignment="1">
      <alignment horizontal="right" vertical="center"/>
    </xf>
    <xf numFmtId="3" fontId="61" fillId="33" borderId="12" xfId="0" applyNumberFormat="1" applyFont="1" applyFill="1" applyBorder="1" applyAlignment="1">
      <alignment horizontal="right" vertical="center"/>
    </xf>
    <xf numFmtId="3" fontId="60" fillId="33" borderId="12" xfId="0" applyNumberFormat="1" applyFont="1" applyFill="1" applyBorder="1" applyAlignment="1">
      <alignment horizontal="right" vertical="center"/>
    </xf>
    <xf numFmtId="3" fontId="60" fillId="33" borderId="26" xfId="0" applyNumberFormat="1" applyFont="1" applyFill="1" applyBorder="1" applyAlignment="1">
      <alignment horizontal="right" vertical="center"/>
    </xf>
    <xf numFmtId="3" fontId="61" fillId="33" borderId="26" xfId="0" applyNumberFormat="1" applyFont="1" applyFill="1" applyBorder="1" applyAlignment="1">
      <alignment horizontal="right" vertical="center"/>
    </xf>
    <xf numFmtId="0" fontId="63" fillId="33" borderId="13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3" fillId="0" borderId="24" xfId="0" applyFont="1" applyBorder="1" applyAlignment="1">
      <alignment horizontal="right" vertical="top"/>
    </xf>
    <xf numFmtId="0" fontId="10" fillId="0" borderId="0" xfId="48" applyFont="1" applyAlignment="1">
      <alignment horizontal="center"/>
      <protection/>
    </xf>
    <xf numFmtId="38" fontId="61" fillId="33" borderId="13" xfId="0" applyNumberFormat="1" applyFont="1" applyFill="1" applyBorder="1" applyAlignment="1">
      <alignment horizontal="right" vertical="center"/>
    </xf>
    <xf numFmtId="38" fontId="61" fillId="33" borderId="27" xfId="0" applyNumberFormat="1" applyFont="1" applyFill="1" applyBorder="1" applyAlignment="1">
      <alignment horizontal="right" vertical="center"/>
    </xf>
    <xf numFmtId="38" fontId="61" fillId="33" borderId="31" xfId="0" applyNumberFormat="1" applyFont="1" applyFill="1" applyBorder="1" applyAlignment="1">
      <alignment horizontal="right" vertical="center"/>
    </xf>
    <xf numFmtId="0" fontId="60" fillId="33" borderId="14" xfId="0" applyFont="1" applyFill="1" applyBorder="1" applyAlignment="1">
      <alignment horizontal="right" vertical="center" wrapText="1"/>
    </xf>
    <xf numFmtId="38" fontId="60" fillId="33" borderId="13" xfId="0" applyNumberFormat="1" applyFont="1" applyFill="1" applyBorder="1" applyAlignment="1">
      <alignment horizontal="right" vertical="center"/>
    </xf>
    <xf numFmtId="38" fontId="60" fillId="33" borderId="27" xfId="0" applyNumberFormat="1" applyFont="1" applyFill="1" applyBorder="1" applyAlignment="1">
      <alignment horizontal="right" vertical="center"/>
    </xf>
    <xf numFmtId="38" fontId="60" fillId="33" borderId="31" xfId="0" applyNumberFormat="1" applyFont="1" applyFill="1" applyBorder="1" applyAlignment="1">
      <alignment horizontal="right" vertical="center"/>
    </xf>
    <xf numFmtId="38" fontId="61" fillId="33" borderId="12" xfId="0" applyNumberFormat="1" applyFont="1" applyFill="1" applyBorder="1" applyAlignment="1">
      <alignment horizontal="right" vertical="center"/>
    </xf>
    <xf numFmtId="38" fontId="61" fillId="33" borderId="26" xfId="0" applyNumberFormat="1" applyFont="1" applyFill="1" applyBorder="1" applyAlignment="1">
      <alignment horizontal="right" vertical="center"/>
    </xf>
    <xf numFmtId="38" fontId="61" fillId="33" borderId="32" xfId="0" applyNumberFormat="1" applyFont="1" applyFill="1" applyBorder="1" applyAlignment="1">
      <alignment horizontal="right" vertical="center"/>
    </xf>
    <xf numFmtId="38" fontId="60" fillId="33" borderId="12" xfId="0" applyNumberFormat="1" applyFont="1" applyFill="1" applyBorder="1" applyAlignment="1">
      <alignment horizontal="right" vertical="center"/>
    </xf>
    <xf numFmtId="38" fontId="60" fillId="33" borderId="26" xfId="0" applyNumberFormat="1" applyFont="1" applyFill="1" applyBorder="1" applyAlignment="1">
      <alignment horizontal="right" vertical="center"/>
    </xf>
    <xf numFmtId="38" fontId="60" fillId="33" borderId="32" xfId="0" applyNumberFormat="1" applyFont="1" applyFill="1" applyBorder="1" applyAlignment="1">
      <alignment horizontal="right" vertical="center"/>
    </xf>
    <xf numFmtId="0" fontId="60" fillId="33" borderId="3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38" fontId="61" fillId="33" borderId="15" xfId="0" applyNumberFormat="1" applyFont="1" applyFill="1" applyBorder="1" applyAlignment="1">
      <alignment horizontal="right" vertical="center"/>
    </xf>
    <xf numFmtId="38" fontId="60" fillId="33" borderId="35" xfId="0" applyNumberFormat="1" applyFont="1" applyFill="1" applyBorder="1" applyAlignment="1">
      <alignment horizontal="right" vertical="center"/>
    </xf>
    <xf numFmtId="38" fontId="60" fillId="33" borderId="15" xfId="0" applyNumberFormat="1" applyFont="1" applyFill="1" applyBorder="1" applyAlignment="1">
      <alignment horizontal="right" vertical="center"/>
    </xf>
    <xf numFmtId="38" fontId="61" fillId="33" borderId="35" xfId="0" applyNumberFormat="1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33" borderId="36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center" wrapText="1"/>
    </xf>
    <xf numFmtId="3" fontId="61" fillId="33" borderId="15" xfId="0" applyNumberFormat="1" applyFont="1" applyFill="1" applyBorder="1" applyAlignment="1">
      <alignment horizontal="right" vertical="center"/>
    </xf>
    <xf numFmtId="3" fontId="61" fillId="33" borderId="35" xfId="0" applyNumberFormat="1" applyFont="1" applyFill="1" applyBorder="1" applyAlignment="1">
      <alignment horizontal="right" vertical="center"/>
    </xf>
    <xf numFmtId="3" fontId="60" fillId="33" borderId="15" xfId="0" applyNumberFormat="1" applyFont="1" applyFill="1" applyBorder="1" applyAlignment="1">
      <alignment horizontal="right" vertical="center"/>
    </xf>
    <xf numFmtId="3" fontId="60" fillId="33" borderId="35" xfId="0" applyNumberFormat="1" applyFont="1" applyFill="1" applyBorder="1" applyAlignment="1">
      <alignment horizontal="right" vertical="center"/>
    </xf>
    <xf numFmtId="3" fontId="65" fillId="33" borderId="13" xfId="0" applyNumberFormat="1" applyFont="1" applyFill="1" applyBorder="1" applyAlignment="1">
      <alignment horizontal="right" vertical="center"/>
    </xf>
    <xf numFmtId="3" fontId="65" fillId="33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VIDES_FOND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K27"/>
  <sheetViews>
    <sheetView tabSelected="1" zoomScalePageLayoutView="0" workbookViewId="0" topLeftCell="B1">
      <selection activeCell="R20" sqref="R20"/>
    </sheetView>
  </sheetViews>
  <sheetFormatPr defaultColWidth="9.140625" defaultRowHeight="15"/>
  <cols>
    <col min="5" max="5" width="5.28125" style="0" customWidth="1"/>
    <col min="6" max="6" width="6.421875" style="0" customWidth="1"/>
    <col min="7" max="7" width="5.00390625" style="0" customWidth="1"/>
    <col min="8" max="8" width="6.00390625" style="0" customWidth="1"/>
    <col min="9" max="9" width="6.140625" style="0" customWidth="1"/>
    <col min="10" max="10" width="6.28125" style="0" customWidth="1"/>
  </cols>
  <sheetData>
    <row r="2" spans="1:11" ht="15">
      <c r="A2" s="1"/>
      <c r="B2" s="1"/>
      <c r="C2" s="1"/>
      <c r="D2" s="1"/>
      <c r="E2" s="1"/>
      <c r="F2" s="14"/>
      <c r="G2" s="122" t="s">
        <v>248</v>
      </c>
      <c r="H2" s="122"/>
      <c r="I2" s="122"/>
      <c r="J2" s="122"/>
      <c r="K2" s="122"/>
    </row>
    <row r="3" spans="1:11" ht="15">
      <c r="A3" s="1"/>
      <c r="B3" s="1"/>
      <c r="C3" s="1"/>
      <c r="D3" s="1"/>
      <c r="E3" s="1"/>
      <c r="F3" s="14"/>
      <c r="G3" s="122" t="s">
        <v>0</v>
      </c>
      <c r="H3" s="122"/>
      <c r="I3" s="122"/>
      <c r="J3" s="122"/>
      <c r="K3" s="122"/>
    </row>
    <row r="4" spans="1:11" ht="15">
      <c r="A4" s="1"/>
      <c r="B4" s="1"/>
      <c r="C4" s="1"/>
      <c r="D4" s="1"/>
      <c r="E4" s="1"/>
      <c r="F4" s="14"/>
      <c r="G4" s="122" t="s">
        <v>249</v>
      </c>
      <c r="H4" s="122"/>
      <c r="I4" s="122"/>
      <c r="J4" s="122"/>
      <c r="K4" s="122"/>
    </row>
    <row r="5" spans="1:11" ht="15">
      <c r="A5" s="1"/>
      <c r="B5" s="1"/>
      <c r="C5" s="1"/>
      <c r="D5" s="1"/>
      <c r="E5" s="1"/>
      <c r="F5" s="14"/>
      <c r="G5" s="122" t="s">
        <v>250</v>
      </c>
      <c r="H5" s="122"/>
      <c r="I5" s="122"/>
      <c r="J5" s="122"/>
      <c r="K5" s="122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customHeight="1">
      <c r="A7" s="1"/>
      <c r="B7" s="1"/>
      <c r="C7" s="123" t="s">
        <v>235</v>
      </c>
      <c r="D7" s="123"/>
      <c r="E7" s="123"/>
      <c r="F7" s="123"/>
      <c r="G7" s="123"/>
      <c r="H7" s="123"/>
      <c r="I7" s="123"/>
      <c r="J7" s="123"/>
      <c r="K7" s="1"/>
    </row>
    <row r="8" spans="1:11" ht="15">
      <c r="A8" s="1"/>
      <c r="B8" s="1"/>
      <c r="C8" s="118"/>
      <c r="D8" s="118"/>
      <c r="E8" s="118"/>
      <c r="F8" s="118"/>
      <c r="G8" s="118"/>
      <c r="H8" s="118"/>
      <c r="I8" s="118"/>
      <c r="J8" s="118"/>
      <c r="K8" s="1"/>
    </row>
    <row r="9" spans="1:11" ht="15">
      <c r="A9" s="1"/>
      <c r="B9" s="1"/>
      <c r="C9" s="118"/>
      <c r="D9" s="118"/>
      <c r="E9" s="118"/>
      <c r="F9" s="118"/>
      <c r="G9" s="118"/>
      <c r="H9" s="118"/>
      <c r="I9" s="118"/>
      <c r="J9" s="118"/>
      <c r="K9" s="1"/>
    </row>
    <row r="10" spans="1:11" ht="42.7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/>
      <c r="H10" s="120" t="s">
        <v>4</v>
      </c>
      <c r="I10" s="120"/>
      <c r="J10" s="121" t="s">
        <v>5</v>
      </c>
      <c r="K10" s="121"/>
    </row>
    <row r="11" spans="1:11" ht="15">
      <c r="A11" s="117" t="s">
        <v>6</v>
      </c>
      <c r="B11" s="117"/>
      <c r="C11" s="117"/>
      <c r="D11" s="117"/>
      <c r="E11" s="113">
        <v>433500</v>
      </c>
      <c r="F11" s="113"/>
      <c r="G11" s="113"/>
      <c r="H11" s="113">
        <v>0</v>
      </c>
      <c r="I11" s="113"/>
      <c r="J11" s="116">
        <v>433500</v>
      </c>
      <c r="K11" s="116"/>
    </row>
    <row r="12" spans="1:11" ht="15">
      <c r="A12" s="110" t="s">
        <v>113</v>
      </c>
      <c r="B12" s="110"/>
      <c r="C12" s="110"/>
      <c r="D12" s="110"/>
      <c r="E12" s="113">
        <v>433500</v>
      </c>
      <c r="F12" s="113"/>
      <c r="G12" s="113"/>
      <c r="H12" s="113">
        <v>0</v>
      </c>
      <c r="I12" s="113"/>
      <c r="J12" s="116">
        <v>433500</v>
      </c>
      <c r="K12" s="116"/>
    </row>
    <row r="13" spans="1:11" ht="15">
      <c r="A13" s="110" t="s">
        <v>114</v>
      </c>
      <c r="B13" s="110"/>
      <c r="C13" s="110"/>
      <c r="D13" s="110"/>
      <c r="E13" s="113">
        <v>433500</v>
      </c>
      <c r="F13" s="113"/>
      <c r="G13" s="113"/>
      <c r="H13" s="113">
        <v>0</v>
      </c>
      <c r="I13" s="113"/>
      <c r="J13" s="116">
        <v>433500</v>
      </c>
      <c r="K13" s="116"/>
    </row>
    <row r="14" spans="1:11" ht="15">
      <c r="A14" s="110" t="s">
        <v>115</v>
      </c>
      <c r="B14" s="110"/>
      <c r="C14" s="110"/>
      <c r="D14" s="110"/>
      <c r="E14" s="113">
        <v>433500</v>
      </c>
      <c r="F14" s="113"/>
      <c r="G14" s="113"/>
      <c r="H14" s="113">
        <v>0</v>
      </c>
      <c r="I14" s="113"/>
      <c r="J14" s="116">
        <v>433500</v>
      </c>
      <c r="K14" s="116"/>
    </row>
    <row r="15" spans="1:11" ht="18.75" customHeight="1">
      <c r="A15" s="110" t="s">
        <v>116</v>
      </c>
      <c r="B15" s="110"/>
      <c r="C15" s="110"/>
      <c r="D15" s="110"/>
      <c r="E15" s="113">
        <v>433500</v>
      </c>
      <c r="F15" s="113"/>
      <c r="G15" s="113"/>
      <c r="H15" s="113">
        <v>0</v>
      </c>
      <c r="I15" s="113"/>
      <c r="J15" s="116">
        <v>433500</v>
      </c>
      <c r="K15" s="116"/>
    </row>
    <row r="16" spans="1:11" ht="18.75" customHeight="1">
      <c r="A16" s="107" t="s">
        <v>117</v>
      </c>
      <c r="B16" s="107"/>
      <c r="C16" s="107"/>
      <c r="D16" s="107"/>
      <c r="E16" s="114">
        <v>433500</v>
      </c>
      <c r="F16" s="114"/>
      <c r="G16" s="114"/>
      <c r="H16" s="114">
        <v>0</v>
      </c>
      <c r="I16" s="114"/>
      <c r="J16" s="115">
        <v>433500</v>
      </c>
      <c r="K16" s="115"/>
    </row>
    <row r="17" spans="1:11" ht="15">
      <c r="A17" s="107" t="s">
        <v>139</v>
      </c>
      <c r="B17" s="107"/>
      <c r="C17" s="107"/>
      <c r="D17" s="107"/>
      <c r="E17" s="114">
        <v>433500</v>
      </c>
      <c r="F17" s="114"/>
      <c r="G17" s="114"/>
      <c r="H17" s="114">
        <v>0</v>
      </c>
      <c r="I17" s="114"/>
      <c r="J17" s="115">
        <v>433500</v>
      </c>
      <c r="K17" s="115"/>
    </row>
    <row r="18" spans="1:11" ht="15">
      <c r="A18" s="110" t="s">
        <v>16</v>
      </c>
      <c r="B18" s="110"/>
      <c r="C18" s="110"/>
      <c r="D18" s="110"/>
      <c r="E18" s="111">
        <v>433500</v>
      </c>
      <c r="F18" s="111"/>
      <c r="G18" s="111"/>
      <c r="H18" s="111">
        <v>0</v>
      </c>
      <c r="I18" s="111"/>
      <c r="J18" s="112">
        <v>433500</v>
      </c>
      <c r="K18" s="112"/>
    </row>
    <row r="19" spans="1:11" ht="15">
      <c r="A19" s="110" t="s">
        <v>138</v>
      </c>
      <c r="B19" s="110"/>
      <c r="C19" s="110"/>
      <c r="D19" s="110"/>
      <c r="E19" s="111">
        <v>433500</v>
      </c>
      <c r="F19" s="111"/>
      <c r="G19" s="111"/>
      <c r="H19" s="111">
        <v>0</v>
      </c>
      <c r="I19" s="111"/>
      <c r="J19" s="112">
        <v>433500</v>
      </c>
      <c r="K19" s="112"/>
    </row>
    <row r="20" spans="1:11" ht="27" customHeight="1">
      <c r="A20" s="110" t="s">
        <v>137</v>
      </c>
      <c r="B20" s="110"/>
      <c r="C20" s="110"/>
      <c r="D20" s="110"/>
      <c r="E20" s="111">
        <v>433500</v>
      </c>
      <c r="F20" s="111"/>
      <c r="G20" s="111"/>
      <c r="H20" s="111">
        <v>0</v>
      </c>
      <c r="I20" s="111"/>
      <c r="J20" s="112">
        <v>433500</v>
      </c>
      <c r="K20" s="112"/>
    </row>
    <row r="21" spans="1:11" ht="33.75" customHeight="1">
      <c r="A21" s="107" t="s">
        <v>136</v>
      </c>
      <c r="B21" s="107"/>
      <c r="C21" s="107"/>
      <c r="D21" s="107"/>
      <c r="E21" s="108">
        <v>433500</v>
      </c>
      <c r="F21" s="108"/>
      <c r="G21" s="108"/>
      <c r="H21" s="108">
        <v>0</v>
      </c>
      <c r="I21" s="108"/>
      <c r="J21" s="109">
        <v>433500</v>
      </c>
      <c r="K21" s="109"/>
    </row>
    <row r="22" spans="1:11" ht="15">
      <c r="A22" s="107" t="s">
        <v>6</v>
      </c>
      <c r="B22" s="107"/>
      <c r="C22" s="107"/>
      <c r="D22" s="107"/>
      <c r="E22" s="108">
        <v>433500</v>
      </c>
      <c r="F22" s="108"/>
      <c r="G22" s="108"/>
      <c r="H22" s="108">
        <v>0</v>
      </c>
      <c r="I22" s="108"/>
      <c r="J22" s="109">
        <v>433500</v>
      </c>
      <c r="K22" s="109"/>
    </row>
    <row r="23" spans="1:11" ht="15">
      <c r="A23" s="107" t="s">
        <v>16</v>
      </c>
      <c r="B23" s="107"/>
      <c r="C23" s="107"/>
      <c r="D23" s="107"/>
      <c r="E23" s="108">
        <v>433500</v>
      </c>
      <c r="F23" s="108"/>
      <c r="G23" s="108"/>
      <c r="H23" s="108">
        <v>0</v>
      </c>
      <c r="I23" s="108"/>
      <c r="J23" s="109">
        <v>433500</v>
      </c>
      <c r="K23" s="109"/>
    </row>
    <row r="24" spans="1:11" ht="15">
      <c r="A24" s="110" t="s">
        <v>86</v>
      </c>
      <c r="B24" s="110"/>
      <c r="C24" s="110"/>
      <c r="D24" s="110"/>
      <c r="E24" s="111">
        <v>0</v>
      </c>
      <c r="F24" s="111"/>
      <c r="G24" s="111"/>
      <c r="H24" s="111">
        <v>0</v>
      </c>
      <c r="I24" s="111"/>
      <c r="J24" s="112">
        <v>0</v>
      </c>
      <c r="K24" s="112"/>
    </row>
    <row r="25" spans="1:11" ht="15">
      <c r="A25" s="110" t="s">
        <v>87</v>
      </c>
      <c r="B25" s="110"/>
      <c r="C25" s="110"/>
      <c r="D25" s="110"/>
      <c r="E25" s="111">
        <v>0</v>
      </c>
      <c r="F25" s="111"/>
      <c r="G25" s="111"/>
      <c r="H25" s="111">
        <v>0</v>
      </c>
      <c r="I25" s="111"/>
      <c r="J25" s="112">
        <v>0</v>
      </c>
      <c r="K25" s="112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06"/>
      <c r="B27" s="106"/>
      <c r="C27" s="106"/>
      <c r="D27" s="1"/>
      <c r="E27" s="1"/>
      <c r="F27" s="1"/>
      <c r="G27" s="1"/>
      <c r="H27" s="1"/>
      <c r="I27" s="106"/>
      <c r="J27" s="106"/>
      <c r="K27" s="106"/>
    </row>
  </sheetData>
  <sheetProtection/>
  <mergeCells count="73">
    <mergeCell ref="G2:K2"/>
    <mergeCell ref="G3:K3"/>
    <mergeCell ref="G4:K4"/>
    <mergeCell ref="G5:K5"/>
    <mergeCell ref="C7:J7"/>
    <mergeCell ref="C8:J8"/>
    <mergeCell ref="A11:D11"/>
    <mergeCell ref="E11:G11"/>
    <mergeCell ref="H11:I11"/>
    <mergeCell ref="J11:K11"/>
    <mergeCell ref="C9:J9"/>
    <mergeCell ref="B10:D10"/>
    <mergeCell ref="E10:G10"/>
    <mergeCell ref="H10:I10"/>
    <mergeCell ref="J10:K10"/>
    <mergeCell ref="A14:D14"/>
    <mergeCell ref="E14:G14"/>
    <mergeCell ref="H14:I14"/>
    <mergeCell ref="J14:K14"/>
    <mergeCell ref="A13:D13"/>
    <mergeCell ref="E13:G13"/>
    <mergeCell ref="H13:I13"/>
    <mergeCell ref="J13:K13"/>
    <mergeCell ref="H19:I19"/>
    <mergeCell ref="J19:K19"/>
    <mergeCell ref="A18:D18"/>
    <mergeCell ref="E18:G18"/>
    <mergeCell ref="A12:D12"/>
    <mergeCell ref="E12:G12"/>
    <mergeCell ref="H12:I12"/>
    <mergeCell ref="J12:K12"/>
    <mergeCell ref="H15:I15"/>
    <mergeCell ref="J15:K15"/>
    <mergeCell ref="A15:D15"/>
    <mergeCell ref="E15:G15"/>
    <mergeCell ref="A17:D17"/>
    <mergeCell ref="E17:G17"/>
    <mergeCell ref="H17:I17"/>
    <mergeCell ref="J17:K17"/>
    <mergeCell ref="A16:D16"/>
    <mergeCell ref="E16:G16"/>
    <mergeCell ref="H16:I16"/>
    <mergeCell ref="J16:K16"/>
    <mergeCell ref="H18:I18"/>
    <mergeCell ref="J18:K18"/>
    <mergeCell ref="H21:I21"/>
    <mergeCell ref="J21:K21"/>
    <mergeCell ref="A22:D22"/>
    <mergeCell ref="E22:G22"/>
    <mergeCell ref="H22:I22"/>
    <mergeCell ref="J22:K22"/>
    <mergeCell ref="A19:D19"/>
    <mergeCell ref="E19:G19"/>
    <mergeCell ref="A25:D25"/>
    <mergeCell ref="E25:G25"/>
    <mergeCell ref="H25:I25"/>
    <mergeCell ref="J25:K25"/>
    <mergeCell ref="A20:D20"/>
    <mergeCell ref="E20:G20"/>
    <mergeCell ref="H20:I20"/>
    <mergeCell ref="J20:K20"/>
    <mergeCell ref="A21:D21"/>
    <mergeCell ref="E21:G21"/>
    <mergeCell ref="A27:C27"/>
    <mergeCell ref="I27:K27"/>
    <mergeCell ref="A23:D23"/>
    <mergeCell ref="E23:G23"/>
    <mergeCell ref="H23:I23"/>
    <mergeCell ref="J23:K23"/>
    <mergeCell ref="A24:D24"/>
    <mergeCell ref="E24:G24"/>
    <mergeCell ref="H24:I24"/>
    <mergeCell ref="J24:K24"/>
  </mergeCells>
  <printOptions/>
  <pageMargins left="1.15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22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8.57421875" style="0" customWidth="1"/>
    <col min="2" max="2" width="5.140625" style="0" customWidth="1"/>
    <col min="3" max="3" width="15.57421875" style="0" customWidth="1"/>
    <col min="4" max="4" width="19.7109375" style="0" customWidth="1"/>
    <col min="5" max="5" width="13.28125" style="0" customWidth="1"/>
    <col min="6" max="6" width="10.140625" style="0" customWidth="1"/>
    <col min="7" max="7" width="14.28125" style="0" customWidth="1"/>
  </cols>
  <sheetData>
    <row r="1" spans="1:10" ht="15">
      <c r="A1" s="1"/>
      <c r="B1" s="1"/>
      <c r="C1" s="1"/>
      <c r="D1" s="1"/>
      <c r="E1" s="1"/>
      <c r="F1" s="148" t="s">
        <v>265</v>
      </c>
      <c r="G1" s="122"/>
      <c r="H1" s="122"/>
      <c r="I1" s="122"/>
      <c r="J1" s="122"/>
    </row>
    <row r="2" spans="1:10" ht="15">
      <c r="A2" s="1"/>
      <c r="B2" s="1"/>
      <c r="C2" s="1"/>
      <c r="D2" s="1"/>
      <c r="E2" s="1"/>
      <c r="F2" s="122" t="s">
        <v>0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249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250</v>
      </c>
      <c r="G4" s="122"/>
      <c r="H4" s="122"/>
      <c r="I4" s="122"/>
      <c r="J4" s="122"/>
    </row>
    <row r="5" spans="1:7" ht="15">
      <c r="A5" s="1"/>
      <c r="B5" s="1"/>
      <c r="C5" s="1"/>
      <c r="D5" s="1"/>
      <c r="E5" s="1"/>
      <c r="F5" s="1"/>
      <c r="G5" s="1"/>
    </row>
    <row r="6" spans="1:7" ht="36.75" customHeight="1">
      <c r="A6" s="149" t="s">
        <v>264</v>
      </c>
      <c r="B6" s="118"/>
      <c r="C6" s="118"/>
      <c r="D6" s="118"/>
      <c r="E6" s="118"/>
      <c r="F6" s="118"/>
      <c r="G6" s="150"/>
    </row>
    <row r="7" spans="1:7" ht="15">
      <c r="A7" s="1"/>
      <c r="B7" s="1"/>
      <c r="C7" s="1"/>
      <c r="D7" s="1"/>
      <c r="E7" s="1"/>
      <c r="F7" s="1"/>
      <c r="G7" s="1"/>
    </row>
    <row r="8" spans="1:7" ht="54.75" customHeight="1">
      <c r="A8" s="94" t="s">
        <v>1</v>
      </c>
      <c r="B8" s="119" t="s">
        <v>2</v>
      </c>
      <c r="C8" s="119"/>
      <c r="D8" s="119"/>
      <c r="E8" s="93" t="s">
        <v>3</v>
      </c>
      <c r="F8" s="93" t="s">
        <v>4</v>
      </c>
      <c r="G8" s="94" t="s">
        <v>5</v>
      </c>
    </row>
    <row r="9" spans="1:7" ht="15">
      <c r="A9" s="117" t="s">
        <v>6</v>
      </c>
      <c r="B9" s="117"/>
      <c r="C9" s="117"/>
      <c r="D9" s="117"/>
      <c r="E9" s="96">
        <v>524380</v>
      </c>
      <c r="F9" s="96">
        <v>0</v>
      </c>
      <c r="G9" s="97">
        <v>524380</v>
      </c>
    </row>
    <row r="10" spans="1:7" ht="15">
      <c r="A10" s="110" t="s">
        <v>7</v>
      </c>
      <c r="B10" s="110"/>
      <c r="C10" s="110"/>
      <c r="D10" s="110"/>
      <c r="E10" s="96">
        <v>524380</v>
      </c>
      <c r="F10" s="96">
        <v>0</v>
      </c>
      <c r="G10" s="97">
        <v>524380</v>
      </c>
    </row>
    <row r="11" spans="1:7" ht="15">
      <c r="A11" s="110" t="s">
        <v>120</v>
      </c>
      <c r="B11" s="110"/>
      <c r="C11" s="110"/>
      <c r="D11" s="110"/>
      <c r="E11" s="96">
        <v>524380</v>
      </c>
      <c r="F11" s="96">
        <v>0</v>
      </c>
      <c r="G11" s="97">
        <v>524380</v>
      </c>
    </row>
    <row r="12" spans="1:7" ht="24" customHeight="1">
      <c r="A12" s="107" t="s">
        <v>121</v>
      </c>
      <c r="B12" s="107"/>
      <c r="C12" s="107"/>
      <c r="D12" s="107"/>
      <c r="E12" s="98">
        <v>524380</v>
      </c>
      <c r="F12" s="98">
        <v>0</v>
      </c>
      <c r="G12" s="99">
        <v>524380</v>
      </c>
    </row>
    <row r="13" spans="1:7" ht="29.25" customHeight="1">
      <c r="A13" s="107" t="s">
        <v>122</v>
      </c>
      <c r="B13" s="107"/>
      <c r="C13" s="107"/>
      <c r="D13" s="107"/>
      <c r="E13" s="98">
        <v>524380</v>
      </c>
      <c r="F13" s="98">
        <v>0</v>
      </c>
      <c r="G13" s="99">
        <v>524380</v>
      </c>
    </row>
    <row r="14" spans="1:7" ht="15">
      <c r="A14" s="110" t="s">
        <v>16</v>
      </c>
      <c r="B14" s="110"/>
      <c r="C14" s="110"/>
      <c r="D14" s="110"/>
      <c r="E14" s="100">
        <v>524380</v>
      </c>
      <c r="F14" s="100">
        <v>0</v>
      </c>
      <c r="G14" s="101">
        <v>524380</v>
      </c>
    </row>
    <row r="15" spans="1:7" ht="15">
      <c r="A15" s="110" t="s">
        <v>26</v>
      </c>
      <c r="B15" s="110"/>
      <c r="C15" s="110"/>
      <c r="D15" s="110"/>
      <c r="E15" s="100">
        <v>524380</v>
      </c>
      <c r="F15" s="100">
        <v>0</v>
      </c>
      <c r="G15" s="101">
        <v>524380</v>
      </c>
    </row>
    <row r="16" spans="1:7" ht="44.25" customHeight="1">
      <c r="A16" s="107" t="s">
        <v>263</v>
      </c>
      <c r="B16" s="107"/>
      <c r="C16" s="107"/>
      <c r="D16" s="107"/>
      <c r="E16" s="102">
        <v>524380</v>
      </c>
      <c r="F16" s="102">
        <v>0</v>
      </c>
      <c r="G16" s="103">
        <v>524380</v>
      </c>
    </row>
    <row r="17" spans="1:7" ht="15">
      <c r="A17" s="107" t="s">
        <v>6</v>
      </c>
      <c r="B17" s="107"/>
      <c r="C17" s="107"/>
      <c r="D17" s="107"/>
      <c r="E17" s="102">
        <v>524380</v>
      </c>
      <c r="F17" s="102">
        <v>0</v>
      </c>
      <c r="G17" s="103">
        <v>524380</v>
      </c>
    </row>
    <row r="18" spans="1:7" ht="15">
      <c r="A18" s="107" t="s">
        <v>16</v>
      </c>
      <c r="B18" s="107"/>
      <c r="C18" s="107"/>
      <c r="D18" s="107"/>
      <c r="E18" s="102">
        <v>524380</v>
      </c>
      <c r="F18" s="102">
        <v>0</v>
      </c>
      <c r="G18" s="103">
        <v>524380</v>
      </c>
    </row>
    <row r="19" spans="1:7" ht="21" customHeight="1">
      <c r="A19" s="110" t="s">
        <v>86</v>
      </c>
      <c r="B19" s="110"/>
      <c r="C19" s="110"/>
      <c r="D19" s="110"/>
      <c r="E19" s="100">
        <v>0</v>
      </c>
      <c r="F19" s="100">
        <v>0</v>
      </c>
      <c r="G19" s="101">
        <v>0</v>
      </c>
    </row>
    <row r="20" spans="1:7" ht="16.5" customHeight="1">
      <c r="A20" s="110" t="s">
        <v>87</v>
      </c>
      <c r="B20" s="110"/>
      <c r="C20" s="110"/>
      <c r="D20" s="110"/>
      <c r="E20" s="100">
        <v>0</v>
      </c>
      <c r="F20" s="100">
        <v>0</v>
      </c>
      <c r="G20" s="101">
        <v>0</v>
      </c>
    </row>
    <row r="21" spans="1:7" ht="36.75" customHeight="1">
      <c r="A21" s="1"/>
      <c r="B21" s="1"/>
      <c r="C21" s="1"/>
      <c r="D21" s="1"/>
      <c r="E21" s="1"/>
      <c r="F21" s="1"/>
      <c r="G21" s="1"/>
    </row>
    <row r="22" spans="1:7" ht="15">
      <c r="A22" s="122" t="s">
        <v>88</v>
      </c>
      <c r="B22" s="122"/>
      <c r="C22" s="122"/>
      <c r="D22" s="1"/>
      <c r="E22" s="1"/>
      <c r="F22" s="1" t="s">
        <v>89</v>
      </c>
      <c r="G22" s="95"/>
    </row>
  </sheetData>
  <sheetProtection/>
  <mergeCells count="19">
    <mergeCell ref="A20:D20"/>
    <mergeCell ref="A22:C22"/>
    <mergeCell ref="F1:J1"/>
    <mergeCell ref="F2:J2"/>
    <mergeCell ref="F3:J3"/>
    <mergeCell ref="F4:J4"/>
    <mergeCell ref="A6:G6"/>
    <mergeCell ref="A14:D14"/>
    <mergeCell ref="A15:D15"/>
    <mergeCell ref="A16:D16"/>
    <mergeCell ref="A17:D17"/>
    <mergeCell ref="A18:D18"/>
    <mergeCell ref="A19:D19"/>
    <mergeCell ref="B8:D8"/>
    <mergeCell ref="A9:D9"/>
    <mergeCell ref="A10:D10"/>
    <mergeCell ref="A11:D1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38"/>
  <sheetViews>
    <sheetView zoomScalePageLayoutView="0" workbookViewId="0" topLeftCell="A1">
      <selection activeCell="P16" sqref="P16"/>
    </sheetView>
  </sheetViews>
  <sheetFormatPr defaultColWidth="9.140625" defaultRowHeight="15"/>
  <cols>
    <col min="4" max="4" width="11.421875" style="0" customWidth="1"/>
    <col min="6" max="6" width="6.8515625" style="0" customWidth="1"/>
    <col min="8" max="8" width="14.00390625" style="0" customWidth="1"/>
    <col min="9" max="9" width="6.421875" style="0" customWidth="1"/>
    <col min="10" max="10" width="2.00390625" style="0" customWidth="1"/>
    <col min="11" max="11" width="4.7109375" style="0" customWidth="1"/>
  </cols>
  <sheetData>
    <row r="1" spans="7:11" ht="15" customHeight="1">
      <c r="G1" s="155" t="s">
        <v>266</v>
      </c>
      <c r="H1" s="156"/>
      <c r="I1" s="156"/>
      <c r="J1" s="156"/>
      <c r="K1" s="157"/>
    </row>
    <row r="2" spans="7:11" ht="15" customHeight="1">
      <c r="G2" s="155" t="s">
        <v>252</v>
      </c>
      <c r="H2" s="156"/>
      <c r="I2" s="156"/>
      <c r="J2" s="156"/>
      <c r="K2" s="157"/>
    </row>
    <row r="3" spans="7:11" ht="15" customHeight="1">
      <c r="G3" s="155" t="s">
        <v>253</v>
      </c>
      <c r="H3" s="156"/>
      <c r="I3" s="156"/>
      <c r="J3" s="156"/>
      <c r="K3" s="157"/>
    </row>
    <row r="4" spans="7:11" ht="15" customHeight="1">
      <c r="G4" s="155" t="s">
        <v>254</v>
      </c>
      <c r="H4" s="156"/>
      <c r="I4" s="156"/>
      <c r="J4" s="156"/>
      <c r="K4" s="157"/>
    </row>
    <row r="6" spans="1:11" ht="30" customHeight="1">
      <c r="A6" s="118" t="s">
        <v>242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">
      <c r="A7" s="1"/>
      <c r="B7" s="1"/>
      <c r="C7" s="118"/>
      <c r="D7" s="118"/>
      <c r="E7" s="118"/>
      <c r="F7" s="118"/>
      <c r="G7" s="118"/>
      <c r="H7" s="118"/>
      <c r="I7" s="118"/>
      <c r="J7" s="1"/>
      <c r="K7" s="1"/>
    </row>
    <row r="8" spans="1:11" ht="25.5">
      <c r="A8" s="2" t="s">
        <v>1</v>
      </c>
      <c r="B8" s="119" t="s">
        <v>2</v>
      </c>
      <c r="C8" s="119"/>
      <c r="D8" s="119"/>
      <c r="E8" s="119"/>
      <c r="F8" s="120" t="s">
        <v>3</v>
      </c>
      <c r="G8" s="120"/>
      <c r="H8" s="3" t="s">
        <v>4</v>
      </c>
      <c r="I8" s="121" t="s">
        <v>5</v>
      </c>
      <c r="J8" s="121"/>
      <c r="K8" s="121"/>
    </row>
    <row r="9" spans="1:11" ht="15">
      <c r="A9" s="117" t="s">
        <v>6</v>
      </c>
      <c r="B9" s="117"/>
      <c r="C9" s="117"/>
      <c r="D9" s="117"/>
      <c r="E9" s="117"/>
      <c r="F9" s="140">
        <v>25000</v>
      </c>
      <c r="G9" s="140"/>
      <c r="H9" s="4">
        <v>0</v>
      </c>
      <c r="I9" s="141">
        <v>25000</v>
      </c>
      <c r="J9" s="141"/>
      <c r="K9" s="141"/>
    </row>
    <row r="10" spans="1:11" ht="15">
      <c r="A10" s="110" t="s">
        <v>96</v>
      </c>
      <c r="B10" s="110"/>
      <c r="C10" s="110"/>
      <c r="D10" s="110"/>
      <c r="E10" s="110"/>
      <c r="F10" s="140">
        <v>25000</v>
      </c>
      <c r="G10" s="140"/>
      <c r="H10" s="4">
        <v>0</v>
      </c>
      <c r="I10" s="141">
        <v>25000</v>
      </c>
      <c r="J10" s="141"/>
      <c r="K10" s="141"/>
    </row>
    <row r="11" spans="1:11" ht="42" customHeight="1">
      <c r="A11" s="107" t="s">
        <v>97</v>
      </c>
      <c r="B11" s="107"/>
      <c r="C11" s="107"/>
      <c r="D11" s="107"/>
      <c r="E11" s="107"/>
      <c r="F11" s="143">
        <v>25000</v>
      </c>
      <c r="G11" s="143"/>
      <c r="H11" s="5">
        <v>0</v>
      </c>
      <c r="I11" s="144">
        <v>25000</v>
      </c>
      <c r="J11" s="144"/>
      <c r="K11" s="144"/>
    </row>
    <row r="12" spans="1:11" ht="30" customHeight="1">
      <c r="A12" s="107" t="s">
        <v>98</v>
      </c>
      <c r="B12" s="107"/>
      <c r="C12" s="107"/>
      <c r="D12" s="107"/>
      <c r="E12" s="107"/>
      <c r="F12" s="143">
        <v>25000</v>
      </c>
      <c r="G12" s="143"/>
      <c r="H12" s="5">
        <v>0</v>
      </c>
      <c r="I12" s="144">
        <v>25000</v>
      </c>
      <c r="J12" s="144"/>
      <c r="K12" s="144"/>
    </row>
    <row r="13" spans="1:11" ht="30" customHeight="1">
      <c r="A13" s="107" t="s">
        <v>99</v>
      </c>
      <c r="B13" s="107"/>
      <c r="C13" s="107"/>
      <c r="D13" s="107"/>
      <c r="E13" s="107"/>
      <c r="F13" s="143">
        <v>25000</v>
      </c>
      <c r="G13" s="143"/>
      <c r="H13" s="5">
        <v>0</v>
      </c>
      <c r="I13" s="144">
        <v>25000</v>
      </c>
      <c r="J13" s="144"/>
      <c r="K13" s="144"/>
    </row>
    <row r="14" spans="1:11" ht="18.75" customHeight="1">
      <c r="A14" s="110" t="s">
        <v>11</v>
      </c>
      <c r="B14" s="110"/>
      <c r="C14" s="110"/>
      <c r="D14" s="110"/>
      <c r="E14" s="110"/>
      <c r="F14" s="140">
        <v>0</v>
      </c>
      <c r="G14" s="140"/>
      <c r="H14" s="4">
        <v>50000</v>
      </c>
      <c r="I14" s="141">
        <v>50000</v>
      </c>
      <c r="J14" s="141"/>
      <c r="K14" s="141"/>
    </row>
    <row r="15" spans="1:11" ht="30" customHeight="1">
      <c r="A15" s="107" t="s">
        <v>12</v>
      </c>
      <c r="B15" s="107"/>
      <c r="C15" s="107"/>
      <c r="D15" s="107"/>
      <c r="E15" s="107"/>
      <c r="F15" s="143">
        <v>0</v>
      </c>
      <c r="G15" s="143"/>
      <c r="H15" s="5">
        <v>50000</v>
      </c>
      <c r="I15" s="144">
        <v>50000</v>
      </c>
      <c r="J15" s="144"/>
      <c r="K15" s="144"/>
    </row>
    <row r="16" spans="1:11" ht="15">
      <c r="A16" s="107" t="s">
        <v>13</v>
      </c>
      <c r="B16" s="107"/>
      <c r="C16" s="107"/>
      <c r="D16" s="107"/>
      <c r="E16" s="107"/>
      <c r="F16" s="143">
        <v>0</v>
      </c>
      <c r="G16" s="143"/>
      <c r="H16" s="5">
        <v>50000</v>
      </c>
      <c r="I16" s="144">
        <v>50000</v>
      </c>
      <c r="J16" s="144"/>
      <c r="K16" s="144"/>
    </row>
    <row r="17" spans="1:11" ht="16.5" customHeight="1">
      <c r="A17" s="110" t="s">
        <v>16</v>
      </c>
      <c r="B17" s="110"/>
      <c r="C17" s="110"/>
      <c r="D17" s="110"/>
      <c r="E17" s="110"/>
      <c r="F17" s="133">
        <v>25000</v>
      </c>
      <c r="G17" s="133"/>
      <c r="H17" s="6">
        <v>50000</v>
      </c>
      <c r="I17" s="134">
        <v>75000</v>
      </c>
      <c r="J17" s="134"/>
      <c r="K17" s="134"/>
    </row>
    <row r="18" spans="1:11" ht="16.5" customHeight="1">
      <c r="A18" s="110" t="s">
        <v>26</v>
      </c>
      <c r="B18" s="110"/>
      <c r="C18" s="110"/>
      <c r="D18" s="110"/>
      <c r="E18" s="110"/>
      <c r="F18" s="133">
        <v>3000</v>
      </c>
      <c r="G18" s="133"/>
      <c r="H18" s="6">
        <v>1000</v>
      </c>
      <c r="I18" s="134">
        <v>4000</v>
      </c>
      <c r="J18" s="134"/>
      <c r="K18" s="134"/>
    </row>
    <row r="19" spans="1:11" ht="16.5" customHeight="1">
      <c r="A19" s="110" t="s">
        <v>34</v>
      </c>
      <c r="B19" s="110"/>
      <c r="C19" s="110"/>
      <c r="D19" s="110"/>
      <c r="E19" s="110"/>
      <c r="F19" s="133">
        <v>3000</v>
      </c>
      <c r="G19" s="133"/>
      <c r="H19" s="6">
        <v>0</v>
      </c>
      <c r="I19" s="134">
        <v>3000</v>
      </c>
      <c r="J19" s="134"/>
      <c r="K19" s="134"/>
    </row>
    <row r="20" spans="1:11" ht="30" customHeight="1">
      <c r="A20" s="110" t="s">
        <v>42</v>
      </c>
      <c r="B20" s="110"/>
      <c r="C20" s="110"/>
      <c r="D20" s="110"/>
      <c r="E20" s="110"/>
      <c r="F20" s="133">
        <v>3000</v>
      </c>
      <c r="G20" s="133"/>
      <c r="H20" s="6">
        <v>0</v>
      </c>
      <c r="I20" s="134">
        <v>3000</v>
      </c>
      <c r="J20" s="134"/>
      <c r="K20" s="134"/>
    </row>
    <row r="21" spans="1:11" ht="30" customHeight="1">
      <c r="A21" s="107" t="s">
        <v>44</v>
      </c>
      <c r="B21" s="107"/>
      <c r="C21" s="107"/>
      <c r="D21" s="107"/>
      <c r="E21" s="107"/>
      <c r="F21" s="137">
        <v>3000</v>
      </c>
      <c r="G21" s="137"/>
      <c r="H21" s="7">
        <v>0</v>
      </c>
      <c r="I21" s="138">
        <v>3000</v>
      </c>
      <c r="J21" s="138"/>
      <c r="K21" s="138"/>
    </row>
    <row r="22" spans="1:11" ht="30" customHeight="1">
      <c r="A22" s="110" t="s">
        <v>57</v>
      </c>
      <c r="B22" s="110"/>
      <c r="C22" s="110"/>
      <c r="D22" s="110"/>
      <c r="E22" s="110"/>
      <c r="F22" s="133">
        <v>0</v>
      </c>
      <c r="G22" s="133"/>
      <c r="H22" s="6">
        <v>1000</v>
      </c>
      <c r="I22" s="134">
        <v>1000</v>
      </c>
      <c r="J22" s="134"/>
      <c r="K22" s="134"/>
    </row>
    <row r="23" spans="1:11" ht="30" customHeight="1">
      <c r="A23" s="110" t="s">
        <v>58</v>
      </c>
      <c r="B23" s="110"/>
      <c r="C23" s="110"/>
      <c r="D23" s="110"/>
      <c r="E23" s="110"/>
      <c r="F23" s="133">
        <v>0</v>
      </c>
      <c r="G23" s="133"/>
      <c r="H23" s="6">
        <v>1000</v>
      </c>
      <c r="I23" s="134">
        <v>1000</v>
      </c>
      <c r="J23" s="134"/>
      <c r="K23" s="134"/>
    </row>
    <row r="24" spans="1:11" ht="15">
      <c r="A24" s="107" t="s">
        <v>60</v>
      </c>
      <c r="B24" s="107"/>
      <c r="C24" s="107"/>
      <c r="D24" s="107"/>
      <c r="E24" s="107"/>
      <c r="F24" s="137">
        <v>0</v>
      </c>
      <c r="G24" s="137"/>
      <c r="H24" s="7">
        <v>1000</v>
      </c>
      <c r="I24" s="138">
        <v>1000</v>
      </c>
      <c r="J24" s="138"/>
      <c r="K24" s="138"/>
    </row>
    <row r="25" spans="1:11" ht="15">
      <c r="A25" s="110" t="s">
        <v>132</v>
      </c>
      <c r="B25" s="110"/>
      <c r="C25" s="110"/>
      <c r="D25" s="110"/>
      <c r="E25" s="110"/>
      <c r="F25" s="133">
        <v>22000</v>
      </c>
      <c r="G25" s="133"/>
      <c r="H25" s="6">
        <v>49000</v>
      </c>
      <c r="I25" s="134">
        <v>71000</v>
      </c>
      <c r="J25" s="134"/>
      <c r="K25" s="134"/>
    </row>
    <row r="26" spans="1:11" ht="30" customHeight="1">
      <c r="A26" s="110" t="s">
        <v>133</v>
      </c>
      <c r="B26" s="110"/>
      <c r="C26" s="110"/>
      <c r="D26" s="110"/>
      <c r="E26" s="110"/>
      <c r="F26" s="133">
        <v>22000</v>
      </c>
      <c r="G26" s="133"/>
      <c r="H26" s="6">
        <v>49000</v>
      </c>
      <c r="I26" s="134">
        <v>71000</v>
      </c>
      <c r="J26" s="134"/>
      <c r="K26" s="134"/>
    </row>
    <row r="27" spans="1:11" ht="30" customHeight="1">
      <c r="A27" s="107" t="s">
        <v>134</v>
      </c>
      <c r="B27" s="107"/>
      <c r="C27" s="107"/>
      <c r="D27" s="107"/>
      <c r="E27" s="107"/>
      <c r="F27" s="137">
        <v>22000</v>
      </c>
      <c r="G27" s="137"/>
      <c r="H27" s="7">
        <v>49000</v>
      </c>
      <c r="I27" s="138">
        <v>71000</v>
      </c>
      <c r="J27" s="138"/>
      <c r="K27" s="138"/>
    </row>
    <row r="28" spans="1:11" ht="30" customHeight="1">
      <c r="A28" s="107" t="s">
        <v>135</v>
      </c>
      <c r="B28" s="107"/>
      <c r="C28" s="107"/>
      <c r="D28" s="107"/>
      <c r="E28" s="107"/>
      <c r="F28" s="137">
        <v>22000</v>
      </c>
      <c r="G28" s="137"/>
      <c r="H28" s="7">
        <v>49000</v>
      </c>
      <c r="I28" s="138">
        <v>71000</v>
      </c>
      <c r="J28" s="138"/>
      <c r="K28" s="138"/>
    </row>
    <row r="29" spans="1:11" ht="15">
      <c r="A29" s="107" t="s">
        <v>6</v>
      </c>
      <c r="B29" s="107"/>
      <c r="C29" s="107"/>
      <c r="D29" s="107"/>
      <c r="E29" s="107"/>
      <c r="F29" s="137">
        <v>25000</v>
      </c>
      <c r="G29" s="137"/>
      <c r="H29" s="7">
        <v>50000</v>
      </c>
      <c r="I29" s="138">
        <v>75000</v>
      </c>
      <c r="J29" s="138"/>
      <c r="K29" s="138"/>
    </row>
    <row r="30" spans="1:11" ht="15">
      <c r="A30" s="107" t="s">
        <v>16</v>
      </c>
      <c r="B30" s="107"/>
      <c r="C30" s="107"/>
      <c r="D30" s="107"/>
      <c r="E30" s="107"/>
      <c r="F30" s="137">
        <v>25000</v>
      </c>
      <c r="G30" s="137"/>
      <c r="H30" s="7">
        <v>50000</v>
      </c>
      <c r="I30" s="138">
        <v>75000</v>
      </c>
      <c r="J30" s="138"/>
      <c r="K30" s="138"/>
    </row>
    <row r="31" spans="1:11" ht="16.5" customHeight="1">
      <c r="A31" s="110" t="s">
        <v>86</v>
      </c>
      <c r="B31" s="110"/>
      <c r="C31" s="110"/>
      <c r="D31" s="110"/>
      <c r="E31" s="110"/>
      <c r="F31" s="133">
        <v>0</v>
      </c>
      <c r="G31" s="133"/>
      <c r="H31" s="6">
        <v>0</v>
      </c>
      <c r="I31" s="134">
        <v>0</v>
      </c>
      <c r="J31" s="134"/>
      <c r="K31" s="134"/>
    </row>
    <row r="32" spans="1:11" ht="15">
      <c r="A32" s="110" t="s">
        <v>87</v>
      </c>
      <c r="B32" s="110"/>
      <c r="C32" s="110"/>
      <c r="D32" s="110"/>
      <c r="E32" s="110"/>
      <c r="F32" s="133">
        <v>0</v>
      </c>
      <c r="G32" s="133"/>
      <c r="H32" s="6">
        <v>0</v>
      </c>
      <c r="I32" s="134">
        <v>0</v>
      </c>
      <c r="J32" s="134"/>
      <c r="K32" s="134"/>
    </row>
    <row r="33" spans="1:11" ht="15">
      <c r="A33" s="110" t="s">
        <v>110</v>
      </c>
      <c r="B33" s="110"/>
      <c r="C33" s="110"/>
      <c r="D33" s="110"/>
      <c r="E33" s="110"/>
      <c r="F33" s="151">
        <v>0</v>
      </c>
      <c r="G33" s="151"/>
      <c r="H33" s="9">
        <v>0</v>
      </c>
      <c r="I33" s="154">
        <v>0</v>
      </c>
      <c r="J33" s="154"/>
      <c r="K33" s="154"/>
    </row>
    <row r="34" spans="1:11" ht="19.5" customHeight="1">
      <c r="A34" s="110" t="s">
        <v>111</v>
      </c>
      <c r="B34" s="110"/>
      <c r="C34" s="110"/>
      <c r="D34" s="110"/>
      <c r="E34" s="110"/>
      <c r="F34" s="151">
        <v>0</v>
      </c>
      <c r="G34" s="151"/>
      <c r="H34" s="9">
        <v>0</v>
      </c>
      <c r="I34" s="154">
        <v>0</v>
      </c>
      <c r="J34" s="154"/>
      <c r="K34" s="154"/>
    </row>
    <row r="35" spans="1:11" ht="18" customHeight="1">
      <c r="A35" s="107" t="s">
        <v>111</v>
      </c>
      <c r="B35" s="107"/>
      <c r="C35" s="107"/>
      <c r="D35" s="107"/>
      <c r="E35" s="107"/>
      <c r="F35" s="153">
        <v>0</v>
      </c>
      <c r="G35" s="153"/>
      <c r="H35" s="10">
        <v>0</v>
      </c>
      <c r="I35" s="152">
        <v>0</v>
      </c>
      <c r="J35" s="152"/>
      <c r="K35" s="152"/>
    </row>
    <row r="36" spans="1:11" ht="15.75" customHeight="1">
      <c r="A36" s="107" t="s">
        <v>112</v>
      </c>
      <c r="B36" s="107"/>
      <c r="C36" s="107"/>
      <c r="D36" s="107"/>
      <c r="E36" s="107"/>
      <c r="F36" s="153">
        <v>0</v>
      </c>
      <c r="G36" s="153"/>
      <c r="H36" s="10">
        <v>0</v>
      </c>
      <c r="I36" s="152">
        <v>0</v>
      </c>
      <c r="J36" s="152"/>
      <c r="K36" s="152"/>
    </row>
    <row r="37" ht="27.75" customHeight="1"/>
    <row r="38" spans="1:10" ht="15">
      <c r="A38" s="122" t="s">
        <v>88</v>
      </c>
      <c r="B38" s="122"/>
      <c r="C38" s="122"/>
      <c r="D38" s="1"/>
      <c r="E38" s="1"/>
      <c r="F38" s="1"/>
      <c r="G38" s="1"/>
      <c r="H38" s="136" t="s">
        <v>89</v>
      </c>
      <c r="I38" s="136"/>
      <c r="J38" s="136"/>
    </row>
  </sheetData>
  <sheetProtection/>
  <mergeCells count="95">
    <mergeCell ref="A36:E36"/>
    <mergeCell ref="I34:K34"/>
    <mergeCell ref="A38:C38"/>
    <mergeCell ref="H38:J38"/>
    <mergeCell ref="G1:K1"/>
    <mergeCell ref="G2:K2"/>
    <mergeCell ref="G3:K3"/>
    <mergeCell ref="G4:K4"/>
    <mergeCell ref="A35:E35"/>
    <mergeCell ref="F35:G35"/>
    <mergeCell ref="I35:K35"/>
    <mergeCell ref="A32:E32"/>
    <mergeCell ref="F32:G32"/>
    <mergeCell ref="I32:K32"/>
    <mergeCell ref="F36:G36"/>
    <mergeCell ref="I36:K36"/>
    <mergeCell ref="A33:E33"/>
    <mergeCell ref="F33:G33"/>
    <mergeCell ref="I33:K33"/>
    <mergeCell ref="A34:E34"/>
    <mergeCell ref="F34:G34"/>
    <mergeCell ref="A30:E30"/>
    <mergeCell ref="F30:G30"/>
    <mergeCell ref="I30:K30"/>
    <mergeCell ref="A31:E31"/>
    <mergeCell ref="F31:G31"/>
    <mergeCell ref="I31:K31"/>
    <mergeCell ref="A28:E28"/>
    <mergeCell ref="F28:G28"/>
    <mergeCell ref="I28:K28"/>
    <mergeCell ref="A29:E29"/>
    <mergeCell ref="F29:G29"/>
    <mergeCell ref="I29:K29"/>
    <mergeCell ref="A26:E26"/>
    <mergeCell ref="F26:G26"/>
    <mergeCell ref="I26:K26"/>
    <mergeCell ref="A27:E27"/>
    <mergeCell ref="F27:G27"/>
    <mergeCell ref="I27:K27"/>
    <mergeCell ref="A24:E24"/>
    <mergeCell ref="F24:G24"/>
    <mergeCell ref="I24:K24"/>
    <mergeCell ref="A25:E25"/>
    <mergeCell ref="F25:G25"/>
    <mergeCell ref="I25:K25"/>
    <mergeCell ref="A22:E22"/>
    <mergeCell ref="F22:G22"/>
    <mergeCell ref="I22:K22"/>
    <mergeCell ref="A23:E23"/>
    <mergeCell ref="F23:G23"/>
    <mergeCell ref="I23:K23"/>
    <mergeCell ref="A20:E20"/>
    <mergeCell ref="F20:G20"/>
    <mergeCell ref="I20:K20"/>
    <mergeCell ref="A21:E21"/>
    <mergeCell ref="F21:G21"/>
    <mergeCell ref="I21:K21"/>
    <mergeCell ref="A18:E18"/>
    <mergeCell ref="F18:G18"/>
    <mergeCell ref="I18:K18"/>
    <mergeCell ref="A19:E19"/>
    <mergeCell ref="F19:G19"/>
    <mergeCell ref="I19:K19"/>
    <mergeCell ref="A16:E16"/>
    <mergeCell ref="F16:G16"/>
    <mergeCell ref="I16:K16"/>
    <mergeCell ref="A17:E17"/>
    <mergeCell ref="F17:G17"/>
    <mergeCell ref="I17:K17"/>
    <mergeCell ref="A14:E14"/>
    <mergeCell ref="F14:G14"/>
    <mergeCell ref="I14:K14"/>
    <mergeCell ref="A15:E15"/>
    <mergeCell ref="F15:G15"/>
    <mergeCell ref="I15:K15"/>
    <mergeCell ref="A12:E12"/>
    <mergeCell ref="F12:G12"/>
    <mergeCell ref="I12:K12"/>
    <mergeCell ref="A13:E13"/>
    <mergeCell ref="F13:G13"/>
    <mergeCell ref="I13:K13"/>
    <mergeCell ref="A10:E10"/>
    <mergeCell ref="F10:G10"/>
    <mergeCell ref="I10:K10"/>
    <mergeCell ref="A11:E11"/>
    <mergeCell ref="F11:G11"/>
    <mergeCell ref="I11:K11"/>
    <mergeCell ref="C7:I7"/>
    <mergeCell ref="B8:E8"/>
    <mergeCell ref="F8:G8"/>
    <mergeCell ref="I8:K8"/>
    <mergeCell ref="A6:K6"/>
    <mergeCell ref="A9:E9"/>
    <mergeCell ref="F9:G9"/>
    <mergeCell ref="I9:K9"/>
  </mergeCells>
  <printOptions/>
  <pageMargins left="0.93" right="0.25" top="0.38" bottom="0.3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J37"/>
  <sheetViews>
    <sheetView zoomScalePageLayoutView="0" workbookViewId="0" topLeftCell="A1">
      <selection activeCell="N19" sqref="N18:N19"/>
    </sheetView>
  </sheetViews>
  <sheetFormatPr defaultColWidth="9.140625" defaultRowHeight="15"/>
  <cols>
    <col min="3" max="3" width="10.8515625" style="0" customWidth="1"/>
    <col min="4" max="4" width="12.140625" style="0" customWidth="1"/>
    <col min="5" max="5" width="13.28125" style="0" customWidth="1"/>
    <col min="6" max="6" width="1.7109375" style="0" customWidth="1"/>
    <col min="7" max="7" width="6.28125" style="0" customWidth="1"/>
    <col min="8" max="8" width="6.7109375" style="0" customWidth="1"/>
    <col min="10" max="10" width="5.57421875" style="0" customWidth="1"/>
  </cols>
  <sheetData>
    <row r="2" spans="1:10" ht="15">
      <c r="A2" s="1"/>
      <c r="B2" s="1"/>
      <c r="C2" s="1"/>
      <c r="D2" s="1"/>
      <c r="E2" s="1"/>
      <c r="F2" s="148" t="s">
        <v>267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0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48" t="s">
        <v>249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48" t="s">
        <v>250</v>
      </c>
      <c r="G5" s="122"/>
      <c r="H5" s="122"/>
      <c r="I5" s="122"/>
      <c r="J5" s="122"/>
    </row>
    <row r="6" spans="1:10" ht="7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4.25" customHeight="1">
      <c r="A7" s="1"/>
      <c r="B7" s="1"/>
      <c r="C7" s="147" t="s">
        <v>247</v>
      </c>
      <c r="D7" s="147"/>
      <c r="E7" s="147"/>
      <c r="F7" s="147"/>
      <c r="G7" s="147"/>
      <c r="H7" s="147"/>
      <c r="I7" s="147"/>
      <c r="J7" s="1"/>
    </row>
    <row r="8" spans="1:10" ht="15" hidden="1">
      <c r="A8" s="1"/>
      <c r="B8" s="1"/>
      <c r="C8" s="118"/>
      <c r="D8" s="118"/>
      <c r="E8" s="118"/>
      <c r="F8" s="118"/>
      <c r="G8" s="118"/>
      <c r="H8" s="118"/>
      <c r="I8" s="118"/>
      <c r="J8" s="1"/>
    </row>
    <row r="9" spans="1:10" ht="6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3.2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 t="s">
        <v>4</v>
      </c>
      <c r="H10" s="120"/>
      <c r="I10" s="121" t="s">
        <v>5</v>
      </c>
      <c r="J10" s="121"/>
    </row>
    <row r="11" spans="1:10" ht="15">
      <c r="A11" s="117" t="s">
        <v>6</v>
      </c>
      <c r="B11" s="117"/>
      <c r="C11" s="117"/>
      <c r="D11" s="117"/>
      <c r="E11" s="140">
        <v>89100</v>
      </c>
      <c r="F11" s="140"/>
      <c r="G11" s="140">
        <v>0</v>
      </c>
      <c r="H11" s="140"/>
      <c r="I11" s="141">
        <v>89100</v>
      </c>
      <c r="J11" s="141"/>
    </row>
    <row r="12" spans="1:10" ht="15">
      <c r="A12" s="110" t="s">
        <v>7</v>
      </c>
      <c r="B12" s="110"/>
      <c r="C12" s="110"/>
      <c r="D12" s="110"/>
      <c r="E12" s="140">
        <v>89100</v>
      </c>
      <c r="F12" s="140"/>
      <c r="G12" s="140">
        <v>0</v>
      </c>
      <c r="H12" s="140"/>
      <c r="I12" s="141">
        <v>89100</v>
      </c>
      <c r="J12" s="141"/>
    </row>
    <row r="13" spans="1:10" ht="27.75" customHeight="1">
      <c r="A13" s="107" t="s">
        <v>90</v>
      </c>
      <c r="B13" s="107"/>
      <c r="C13" s="107"/>
      <c r="D13" s="107"/>
      <c r="E13" s="143">
        <v>800</v>
      </c>
      <c r="F13" s="143"/>
      <c r="G13" s="143">
        <v>0</v>
      </c>
      <c r="H13" s="143"/>
      <c r="I13" s="144">
        <v>800</v>
      </c>
      <c r="J13" s="144"/>
    </row>
    <row r="14" spans="1:10" ht="27.75" customHeight="1">
      <c r="A14" s="107" t="s">
        <v>91</v>
      </c>
      <c r="B14" s="107"/>
      <c r="C14" s="107"/>
      <c r="D14" s="107"/>
      <c r="E14" s="143">
        <v>800</v>
      </c>
      <c r="F14" s="143"/>
      <c r="G14" s="143">
        <v>0</v>
      </c>
      <c r="H14" s="143"/>
      <c r="I14" s="144">
        <v>800</v>
      </c>
      <c r="J14" s="144"/>
    </row>
    <row r="15" spans="1:10" ht="15">
      <c r="A15" s="110" t="s">
        <v>8</v>
      </c>
      <c r="B15" s="110"/>
      <c r="C15" s="110"/>
      <c r="D15" s="110"/>
      <c r="E15" s="140">
        <v>88300</v>
      </c>
      <c r="F15" s="140"/>
      <c r="G15" s="140">
        <v>0</v>
      </c>
      <c r="H15" s="140"/>
      <c r="I15" s="141">
        <v>88300</v>
      </c>
      <c r="J15" s="141"/>
    </row>
    <row r="16" spans="1:10" ht="27.75" customHeight="1">
      <c r="A16" s="107" t="s">
        <v>9</v>
      </c>
      <c r="B16" s="107"/>
      <c r="C16" s="107"/>
      <c r="D16" s="107"/>
      <c r="E16" s="143">
        <v>88300</v>
      </c>
      <c r="F16" s="143"/>
      <c r="G16" s="143">
        <v>0</v>
      </c>
      <c r="H16" s="143"/>
      <c r="I16" s="144">
        <v>88300</v>
      </c>
      <c r="J16" s="144"/>
    </row>
    <row r="17" spans="1:10" ht="27.75" customHeight="1">
      <c r="A17" s="107" t="s">
        <v>92</v>
      </c>
      <c r="B17" s="107"/>
      <c r="C17" s="107"/>
      <c r="D17" s="107"/>
      <c r="E17" s="143">
        <v>5700</v>
      </c>
      <c r="F17" s="143"/>
      <c r="G17" s="143">
        <v>0</v>
      </c>
      <c r="H17" s="143"/>
      <c r="I17" s="144">
        <v>5700</v>
      </c>
      <c r="J17" s="144"/>
    </row>
    <row r="18" spans="1:10" ht="27.75" customHeight="1">
      <c r="A18" s="107" t="s">
        <v>93</v>
      </c>
      <c r="B18" s="107"/>
      <c r="C18" s="107"/>
      <c r="D18" s="107"/>
      <c r="E18" s="143">
        <v>5700</v>
      </c>
      <c r="F18" s="143"/>
      <c r="G18" s="143">
        <v>0</v>
      </c>
      <c r="H18" s="143"/>
      <c r="I18" s="144">
        <v>5700</v>
      </c>
      <c r="J18" s="144"/>
    </row>
    <row r="19" spans="1:10" ht="27.75" customHeight="1">
      <c r="A19" s="107" t="s">
        <v>10</v>
      </c>
      <c r="B19" s="107"/>
      <c r="C19" s="107"/>
      <c r="D19" s="107"/>
      <c r="E19" s="143">
        <v>20000</v>
      </c>
      <c r="F19" s="143"/>
      <c r="G19" s="143">
        <v>0</v>
      </c>
      <c r="H19" s="143"/>
      <c r="I19" s="144">
        <v>20000</v>
      </c>
      <c r="J19" s="144"/>
    </row>
    <row r="20" spans="1:10" ht="27.75" customHeight="1">
      <c r="A20" s="107" t="s">
        <v>94</v>
      </c>
      <c r="B20" s="107"/>
      <c r="C20" s="107"/>
      <c r="D20" s="107"/>
      <c r="E20" s="143">
        <v>62600</v>
      </c>
      <c r="F20" s="143"/>
      <c r="G20" s="143">
        <v>0</v>
      </c>
      <c r="H20" s="143"/>
      <c r="I20" s="144">
        <v>62600</v>
      </c>
      <c r="J20" s="144"/>
    </row>
    <row r="21" spans="1:10" ht="27.75" customHeight="1">
      <c r="A21" s="107" t="s">
        <v>95</v>
      </c>
      <c r="B21" s="107"/>
      <c r="C21" s="107"/>
      <c r="D21" s="107"/>
      <c r="E21" s="143">
        <v>62600</v>
      </c>
      <c r="F21" s="143"/>
      <c r="G21" s="143">
        <v>0</v>
      </c>
      <c r="H21" s="143"/>
      <c r="I21" s="144">
        <v>62600</v>
      </c>
      <c r="J21" s="144"/>
    </row>
    <row r="22" spans="1:10" ht="18.75" customHeight="1">
      <c r="A22" s="110" t="s">
        <v>11</v>
      </c>
      <c r="B22" s="110"/>
      <c r="C22" s="110"/>
      <c r="D22" s="110"/>
      <c r="E22" s="140">
        <v>0</v>
      </c>
      <c r="F22" s="140"/>
      <c r="G22" s="140">
        <v>2300</v>
      </c>
      <c r="H22" s="140"/>
      <c r="I22" s="141">
        <v>2300</v>
      </c>
      <c r="J22" s="141"/>
    </row>
    <row r="23" spans="1:10" ht="27.75" customHeight="1">
      <c r="A23" s="107" t="s">
        <v>12</v>
      </c>
      <c r="B23" s="107"/>
      <c r="C23" s="107"/>
      <c r="D23" s="107"/>
      <c r="E23" s="143">
        <v>0</v>
      </c>
      <c r="F23" s="143"/>
      <c r="G23" s="143">
        <v>1300</v>
      </c>
      <c r="H23" s="143"/>
      <c r="I23" s="144">
        <v>1300</v>
      </c>
      <c r="J23" s="144"/>
    </row>
    <row r="24" spans="1:10" ht="27.75" customHeight="1">
      <c r="A24" s="107" t="s">
        <v>13</v>
      </c>
      <c r="B24" s="107"/>
      <c r="C24" s="107"/>
      <c r="D24" s="107"/>
      <c r="E24" s="143">
        <v>0</v>
      </c>
      <c r="F24" s="143"/>
      <c r="G24" s="143">
        <v>1300</v>
      </c>
      <c r="H24" s="143"/>
      <c r="I24" s="144">
        <v>1300</v>
      </c>
      <c r="J24" s="144"/>
    </row>
    <row r="25" spans="1:10" ht="27.75" customHeight="1">
      <c r="A25" s="107" t="s">
        <v>14</v>
      </c>
      <c r="B25" s="107"/>
      <c r="C25" s="107"/>
      <c r="D25" s="107"/>
      <c r="E25" s="143">
        <v>0</v>
      </c>
      <c r="F25" s="143"/>
      <c r="G25" s="143">
        <v>1000</v>
      </c>
      <c r="H25" s="143"/>
      <c r="I25" s="144">
        <v>1000</v>
      </c>
      <c r="J25" s="144"/>
    </row>
    <row r="26" spans="1:10" ht="27.75" customHeight="1">
      <c r="A26" s="107" t="s">
        <v>15</v>
      </c>
      <c r="B26" s="107"/>
      <c r="C26" s="107"/>
      <c r="D26" s="107"/>
      <c r="E26" s="143">
        <v>0</v>
      </c>
      <c r="F26" s="143"/>
      <c r="G26" s="143">
        <v>1000</v>
      </c>
      <c r="H26" s="143"/>
      <c r="I26" s="144">
        <v>1000</v>
      </c>
      <c r="J26" s="144"/>
    </row>
    <row r="27" spans="1:10" ht="15">
      <c r="A27" s="110" t="s">
        <v>16</v>
      </c>
      <c r="B27" s="110"/>
      <c r="C27" s="110"/>
      <c r="D27" s="110"/>
      <c r="E27" s="133">
        <v>89100</v>
      </c>
      <c r="F27" s="133"/>
      <c r="G27" s="133">
        <v>2300</v>
      </c>
      <c r="H27" s="133"/>
      <c r="I27" s="134">
        <v>91400</v>
      </c>
      <c r="J27" s="134"/>
    </row>
    <row r="28" spans="1:10" ht="15">
      <c r="A28" s="110" t="s">
        <v>26</v>
      </c>
      <c r="B28" s="110"/>
      <c r="C28" s="110"/>
      <c r="D28" s="110"/>
      <c r="E28" s="133">
        <v>89100</v>
      </c>
      <c r="F28" s="133"/>
      <c r="G28" s="133">
        <v>2300</v>
      </c>
      <c r="H28" s="133"/>
      <c r="I28" s="134">
        <v>91400</v>
      </c>
      <c r="J28" s="134"/>
    </row>
    <row r="29" spans="1:10" ht="15">
      <c r="A29" s="110" t="s">
        <v>34</v>
      </c>
      <c r="B29" s="110"/>
      <c r="C29" s="110"/>
      <c r="D29" s="110"/>
      <c r="E29" s="133">
        <v>89100</v>
      </c>
      <c r="F29" s="133"/>
      <c r="G29" s="133">
        <v>2300</v>
      </c>
      <c r="H29" s="133"/>
      <c r="I29" s="134">
        <v>91400</v>
      </c>
      <c r="J29" s="134"/>
    </row>
    <row r="30" spans="1:10" ht="27.75" customHeight="1">
      <c r="A30" s="110" t="s">
        <v>42</v>
      </c>
      <c r="B30" s="110"/>
      <c r="C30" s="110"/>
      <c r="D30" s="110"/>
      <c r="E30" s="133">
        <v>89100</v>
      </c>
      <c r="F30" s="133"/>
      <c r="G30" s="133">
        <v>2300</v>
      </c>
      <c r="H30" s="133"/>
      <c r="I30" s="134">
        <v>91400</v>
      </c>
      <c r="J30" s="134"/>
    </row>
    <row r="31" spans="1:10" ht="15">
      <c r="A31" s="107" t="s">
        <v>47</v>
      </c>
      <c r="B31" s="107"/>
      <c r="C31" s="107"/>
      <c r="D31" s="107"/>
      <c r="E31" s="137">
        <v>89100</v>
      </c>
      <c r="F31" s="137"/>
      <c r="G31" s="137">
        <v>2300</v>
      </c>
      <c r="H31" s="137"/>
      <c r="I31" s="138">
        <v>91400</v>
      </c>
      <c r="J31" s="138"/>
    </row>
    <row r="32" spans="1:10" ht="15">
      <c r="A32" s="107" t="s">
        <v>6</v>
      </c>
      <c r="B32" s="107"/>
      <c r="C32" s="107"/>
      <c r="D32" s="107"/>
      <c r="E32" s="137">
        <v>89100</v>
      </c>
      <c r="F32" s="137"/>
      <c r="G32" s="137">
        <v>2300</v>
      </c>
      <c r="H32" s="137"/>
      <c r="I32" s="138">
        <v>91400</v>
      </c>
      <c r="J32" s="138"/>
    </row>
    <row r="33" spans="1:10" ht="15">
      <c r="A33" s="107" t="s">
        <v>16</v>
      </c>
      <c r="B33" s="107"/>
      <c r="C33" s="107"/>
      <c r="D33" s="107"/>
      <c r="E33" s="137">
        <v>89100</v>
      </c>
      <c r="F33" s="137"/>
      <c r="G33" s="137">
        <v>2300</v>
      </c>
      <c r="H33" s="137"/>
      <c r="I33" s="138">
        <v>91400</v>
      </c>
      <c r="J33" s="138"/>
    </row>
    <row r="34" spans="1:10" ht="24" customHeight="1">
      <c r="A34" s="158" t="s">
        <v>257</v>
      </c>
      <c r="B34" s="110"/>
      <c r="C34" s="110"/>
      <c r="D34" s="110"/>
      <c r="E34" s="133">
        <v>0</v>
      </c>
      <c r="F34" s="133"/>
      <c r="G34" s="133">
        <v>0</v>
      </c>
      <c r="H34" s="133"/>
      <c r="I34" s="134">
        <v>0</v>
      </c>
      <c r="J34" s="134"/>
    </row>
    <row r="35" spans="1:10" ht="18.75" customHeight="1">
      <c r="A35" s="158" t="s">
        <v>258</v>
      </c>
      <c r="B35" s="110"/>
      <c r="C35" s="110"/>
      <c r="D35" s="110"/>
      <c r="E35" s="133">
        <v>0</v>
      </c>
      <c r="F35" s="133"/>
      <c r="G35" s="133">
        <v>0</v>
      </c>
      <c r="H35" s="133"/>
      <c r="I35" s="134">
        <v>0</v>
      </c>
      <c r="J35" s="134"/>
    </row>
    <row r="36" spans="1:10" ht="32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22" t="s">
        <v>88</v>
      </c>
      <c r="B37" s="122"/>
      <c r="C37" s="122"/>
      <c r="D37" s="1"/>
      <c r="E37" s="1"/>
      <c r="F37" s="1"/>
      <c r="G37" s="1"/>
      <c r="H37" s="136" t="s">
        <v>89</v>
      </c>
      <c r="I37" s="136"/>
      <c r="J37" s="136"/>
    </row>
  </sheetData>
  <sheetProtection/>
  <mergeCells count="112">
    <mergeCell ref="A37:C37"/>
    <mergeCell ref="H37:J37"/>
    <mergeCell ref="A34:D34"/>
    <mergeCell ref="E34:F34"/>
    <mergeCell ref="G34:H34"/>
    <mergeCell ref="I34:J34"/>
    <mergeCell ref="A35:D35"/>
    <mergeCell ref="E35:F35"/>
    <mergeCell ref="G35:H35"/>
    <mergeCell ref="I35:J35"/>
    <mergeCell ref="A32:D32"/>
    <mergeCell ref="E32:F32"/>
    <mergeCell ref="G32:H32"/>
    <mergeCell ref="I32:J32"/>
    <mergeCell ref="A33:D33"/>
    <mergeCell ref="E33:F33"/>
    <mergeCell ref="G33:H33"/>
    <mergeCell ref="I33:J33"/>
    <mergeCell ref="A30:D30"/>
    <mergeCell ref="E30:F30"/>
    <mergeCell ref="G30:H30"/>
    <mergeCell ref="I30:J30"/>
    <mergeCell ref="A31:D31"/>
    <mergeCell ref="E31:F31"/>
    <mergeCell ref="G31:H31"/>
    <mergeCell ref="I31:J31"/>
    <mergeCell ref="A28:D28"/>
    <mergeCell ref="E28:F28"/>
    <mergeCell ref="G28:H28"/>
    <mergeCell ref="I28:J28"/>
    <mergeCell ref="A29:D29"/>
    <mergeCell ref="E29:F29"/>
    <mergeCell ref="G29:H29"/>
    <mergeCell ref="I29:J29"/>
    <mergeCell ref="A26:D26"/>
    <mergeCell ref="E26:F26"/>
    <mergeCell ref="G26:H26"/>
    <mergeCell ref="I26:J26"/>
    <mergeCell ref="A27:D27"/>
    <mergeCell ref="E27:F27"/>
    <mergeCell ref="G27:H27"/>
    <mergeCell ref="I27:J27"/>
    <mergeCell ref="A24:D24"/>
    <mergeCell ref="E24:F24"/>
    <mergeCell ref="G24:H24"/>
    <mergeCell ref="I24:J24"/>
    <mergeCell ref="A25:D25"/>
    <mergeCell ref="E25:F25"/>
    <mergeCell ref="G25:H25"/>
    <mergeCell ref="I25:J25"/>
    <mergeCell ref="A22:D22"/>
    <mergeCell ref="E22:F22"/>
    <mergeCell ref="G22:H22"/>
    <mergeCell ref="I22:J22"/>
    <mergeCell ref="A23:D23"/>
    <mergeCell ref="E23:F23"/>
    <mergeCell ref="G23:H23"/>
    <mergeCell ref="I23:J23"/>
    <mergeCell ref="A20:D20"/>
    <mergeCell ref="E20:F20"/>
    <mergeCell ref="G20:H20"/>
    <mergeCell ref="I20:J20"/>
    <mergeCell ref="A21:D21"/>
    <mergeCell ref="E21:F21"/>
    <mergeCell ref="G21:H21"/>
    <mergeCell ref="I21:J21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14:D14"/>
    <mergeCell ref="E14:F14"/>
    <mergeCell ref="G14:H14"/>
    <mergeCell ref="I14:J14"/>
    <mergeCell ref="A15:D15"/>
    <mergeCell ref="E15:F15"/>
    <mergeCell ref="G15:H15"/>
    <mergeCell ref="I15:J15"/>
    <mergeCell ref="A12:D12"/>
    <mergeCell ref="E12:F12"/>
    <mergeCell ref="G12:H12"/>
    <mergeCell ref="I12:J12"/>
    <mergeCell ref="A13:D13"/>
    <mergeCell ref="E13:F13"/>
    <mergeCell ref="G13:H13"/>
    <mergeCell ref="I13:J13"/>
    <mergeCell ref="B10:D10"/>
    <mergeCell ref="E10:F10"/>
    <mergeCell ref="G10:H10"/>
    <mergeCell ref="I10:J10"/>
    <mergeCell ref="A11:D11"/>
    <mergeCell ref="E11:F11"/>
    <mergeCell ref="G11:H11"/>
    <mergeCell ref="I11:J11"/>
    <mergeCell ref="F2:J2"/>
    <mergeCell ref="F3:J3"/>
    <mergeCell ref="F4:J4"/>
    <mergeCell ref="F5:J5"/>
    <mergeCell ref="C7:I7"/>
    <mergeCell ref="C8:I8"/>
  </mergeCells>
  <printOptions/>
  <pageMargins left="1.04" right="0.25" top="0.38" bottom="0.34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51"/>
  <sheetViews>
    <sheetView zoomScalePageLayoutView="0" workbookViewId="0" topLeftCell="A1">
      <selection activeCell="O15" sqref="O15"/>
    </sheetView>
  </sheetViews>
  <sheetFormatPr defaultColWidth="9.140625" defaultRowHeight="15"/>
  <cols>
    <col min="5" max="5" width="16.421875" style="0" customWidth="1"/>
    <col min="6" max="6" width="7.140625" style="0" customWidth="1"/>
    <col min="7" max="7" width="6.140625" style="0" customWidth="1"/>
    <col min="8" max="8" width="12.57421875" style="0" customWidth="1"/>
    <col min="9" max="9" width="4.7109375" style="0" customWidth="1"/>
    <col min="10" max="10" width="2.8515625" style="0" customWidth="1"/>
    <col min="11" max="11" width="6.140625" style="0" customWidth="1"/>
  </cols>
  <sheetData>
    <row r="1" spans="7:11" ht="15">
      <c r="G1" s="155" t="s">
        <v>268</v>
      </c>
      <c r="H1" s="156"/>
      <c r="I1" s="156"/>
      <c r="J1" s="156"/>
      <c r="K1" s="157"/>
    </row>
    <row r="2" spans="7:11" ht="15">
      <c r="G2" s="159" t="s">
        <v>0</v>
      </c>
      <c r="H2" s="156"/>
      <c r="I2" s="156"/>
      <c r="J2" s="156"/>
      <c r="K2" s="157"/>
    </row>
    <row r="3" spans="7:11" ht="15">
      <c r="G3" s="155" t="s">
        <v>249</v>
      </c>
      <c r="H3" s="156"/>
      <c r="I3" s="156"/>
      <c r="J3" s="156"/>
      <c r="K3" s="157"/>
    </row>
    <row r="4" spans="7:11" ht="15">
      <c r="G4" s="155" t="s">
        <v>250</v>
      </c>
      <c r="H4" s="156"/>
      <c r="I4" s="156"/>
      <c r="J4" s="156"/>
      <c r="K4" s="157"/>
    </row>
    <row r="5" spans="7:11" ht="15">
      <c r="G5" s="11"/>
      <c r="H5" s="12"/>
      <c r="I5" s="12"/>
      <c r="J5" s="13"/>
      <c r="K5" s="13"/>
    </row>
    <row r="6" spans="1:11" ht="39" customHeight="1">
      <c r="A6" s="1"/>
      <c r="B6" s="1"/>
      <c r="C6" s="147" t="s">
        <v>246</v>
      </c>
      <c r="D6" s="147"/>
      <c r="E6" s="147"/>
      <c r="F6" s="147"/>
      <c r="G6" s="147"/>
      <c r="H6" s="147"/>
      <c r="I6" s="147"/>
      <c r="J6" s="1"/>
      <c r="K6" s="1"/>
    </row>
    <row r="7" spans="1:11" ht="18.75" customHeight="1">
      <c r="A7" s="1"/>
      <c r="B7" s="1"/>
      <c r="C7" s="118"/>
      <c r="D7" s="118"/>
      <c r="E7" s="118"/>
      <c r="F7" s="118"/>
      <c r="G7" s="118"/>
      <c r="H7" s="118"/>
      <c r="I7" s="118"/>
      <c r="J7" s="1"/>
      <c r="K7" s="1"/>
    </row>
    <row r="8" spans="1:11" ht="45.75" customHeight="1">
      <c r="A8" s="2" t="s">
        <v>1</v>
      </c>
      <c r="B8" s="119" t="s">
        <v>2</v>
      </c>
      <c r="C8" s="119"/>
      <c r="D8" s="119"/>
      <c r="E8" s="119"/>
      <c r="F8" s="120" t="s">
        <v>3</v>
      </c>
      <c r="G8" s="120"/>
      <c r="H8" s="3" t="s">
        <v>4</v>
      </c>
      <c r="I8" s="121" t="s">
        <v>5</v>
      </c>
      <c r="J8" s="121"/>
      <c r="K8" s="121"/>
    </row>
    <row r="9" spans="1:11" ht="15">
      <c r="A9" s="117" t="s">
        <v>6</v>
      </c>
      <c r="B9" s="117"/>
      <c r="C9" s="117"/>
      <c r="D9" s="117"/>
      <c r="E9" s="117"/>
      <c r="F9" s="140">
        <v>63065</v>
      </c>
      <c r="G9" s="140"/>
      <c r="H9" s="4">
        <v>0</v>
      </c>
      <c r="I9" s="141">
        <v>63065</v>
      </c>
      <c r="J9" s="141"/>
      <c r="K9" s="141"/>
    </row>
    <row r="10" spans="1:11" ht="15">
      <c r="A10" s="110" t="s">
        <v>96</v>
      </c>
      <c r="B10" s="110"/>
      <c r="C10" s="110"/>
      <c r="D10" s="110"/>
      <c r="E10" s="110"/>
      <c r="F10" s="140">
        <v>63065</v>
      </c>
      <c r="G10" s="140"/>
      <c r="H10" s="4">
        <v>0</v>
      </c>
      <c r="I10" s="141">
        <v>63065</v>
      </c>
      <c r="J10" s="141"/>
      <c r="K10" s="141"/>
    </row>
    <row r="11" spans="1:11" ht="39.75" customHeight="1">
      <c r="A11" s="107" t="s">
        <v>97</v>
      </c>
      <c r="B11" s="107"/>
      <c r="C11" s="107"/>
      <c r="D11" s="107"/>
      <c r="E11" s="107"/>
      <c r="F11" s="143">
        <v>63065</v>
      </c>
      <c r="G11" s="143"/>
      <c r="H11" s="5">
        <v>0</v>
      </c>
      <c r="I11" s="144">
        <v>63065</v>
      </c>
      <c r="J11" s="144"/>
      <c r="K11" s="144"/>
    </row>
    <row r="12" spans="1:11" ht="27" customHeight="1">
      <c r="A12" s="107" t="s">
        <v>98</v>
      </c>
      <c r="B12" s="107"/>
      <c r="C12" s="107"/>
      <c r="D12" s="107"/>
      <c r="E12" s="107"/>
      <c r="F12" s="143">
        <v>63065</v>
      </c>
      <c r="G12" s="143"/>
      <c r="H12" s="5">
        <v>0</v>
      </c>
      <c r="I12" s="144">
        <v>63065</v>
      </c>
      <c r="J12" s="144"/>
      <c r="K12" s="144"/>
    </row>
    <row r="13" spans="1:11" ht="32.25" customHeight="1">
      <c r="A13" s="107" t="s">
        <v>99</v>
      </c>
      <c r="B13" s="107"/>
      <c r="C13" s="107"/>
      <c r="D13" s="107"/>
      <c r="E13" s="107"/>
      <c r="F13" s="143">
        <v>63065</v>
      </c>
      <c r="G13" s="143"/>
      <c r="H13" s="5">
        <v>0</v>
      </c>
      <c r="I13" s="144">
        <v>63065</v>
      </c>
      <c r="J13" s="144"/>
      <c r="K13" s="144"/>
    </row>
    <row r="14" spans="1:11" ht="15">
      <c r="A14" s="110" t="s">
        <v>11</v>
      </c>
      <c r="B14" s="110"/>
      <c r="C14" s="110"/>
      <c r="D14" s="110"/>
      <c r="E14" s="110"/>
      <c r="F14" s="140">
        <v>0</v>
      </c>
      <c r="G14" s="140"/>
      <c r="H14" s="4">
        <v>27870</v>
      </c>
      <c r="I14" s="141">
        <v>27870</v>
      </c>
      <c r="J14" s="141"/>
      <c r="K14" s="141"/>
    </row>
    <row r="15" spans="1:11" ht="30.75" customHeight="1">
      <c r="A15" s="107" t="s">
        <v>12</v>
      </c>
      <c r="B15" s="107"/>
      <c r="C15" s="107"/>
      <c r="D15" s="107"/>
      <c r="E15" s="107"/>
      <c r="F15" s="143">
        <v>0</v>
      </c>
      <c r="G15" s="143"/>
      <c r="H15" s="5">
        <v>27870</v>
      </c>
      <c r="I15" s="144">
        <v>27870</v>
      </c>
      <c r="J15" s="144"/>
      <c r="K15" s="144"/>
    </row>
    <row r="16" spans="1:11" ht="15">
      <c r="A16" s="107" t="s">
        <v>13</v>
      </c>
      <c r="B16" s="107"/>
      <c r="C16" s="107"/>
      <c r="D16" s="107"/>
      <c r="E16" s="107"/>
      <c r="F16" s="143">
        <v>0</v>
      </c>
      <c r="G16" s="143"/>
      <c r="H16" s="5">
        <v>27870</v>
      </c>
      <c r="I16" s="144">
        <v>27870</v>
      </c>
      <c r="J16" s="144"/>
      <c r="K16" s="144"/>
    </row>
    <row r="17" spans="1:11" ht="15">
      <c r="A17" s="110" t="s">
        <v>16</v>
      </c>
      <c r="B17" s="110"/>
      <c r="C17" s="110"/>
      <c r="D17" s="110"/>
      <c r="E17" s="110"/>
      <c r="F17" s="133">
        <v>63065</v>
      </c>
      <c r="G17" s="133"/>
      <c r="H17" s="6">
        <v>27870</v>
      </c>
      <c r="I17" s="134">
        <v>90935</v>
      </c>
      <c r="J17" s="134"/>
      <c r="K17" s="134"/>
    </row>
    <row r="18" spans="1:11" ht="15">
      <c r="A18" s="110" t="s">
        <v>26</v>
      </c>
      <c r="B18" s="110"/>
      <c r="C18" s="110"/>
      <c r="D18" s="110"/>
      <c r="E18" s="110"/>
      <c r="F18" s="133">
        <v>63065</v>
      </c>
      <c r="G18" s="133"/>
      <c r="H18" s="6">
        <v>27870</v>
      </c>
      <c r="I18" s="134">
        <v>90935</v>
      </c>
      <c r="J18" s="134"/>
      <c r="K18" s="134"/>
    </row>
    <row r="19" spans="1:11" ht="30" customHeight="1">
      <c r="A19" s="110" t="s">
        <v>27</v>
      </c>
      <c r="B19" s="110"/>
      <c r="C19" s="110"/>
      <c r="D19" s="110"/>
      <c r="E19" s="110"/>
      <c r="F19" s="133">
        <v>32565</v>
      </c>
      <c r="G19" s="133"/>
      <c r="H19" s="6">
        <v>9250</v>
      </c>
      <c r="I19" s="134">
        <v>41815</v>
      </c>
      <c r="J19" s="134"/>
      <c r="K19" s="134"/>
    </row>
    <row r="20" spans="1:11" ht="26.25" customHeight="1">
      <c r="A20" s="110" t="s">
        <v>28</v>
      </c>
      <c r="B20" s="110"/>
      <c r="C20" s="110"/>
      <c r="D20" s="110"/>
      <c r="E20" s="110"/>
      <c r="F20" s="133">
        <v>1000</v>
      </c>
      <c r="G20" s="133"/>
      <c r="H20" s="6">
        <v>1000</v>
      </c>
      <c r="I20" s="134">
        <v>2000</v>
      </c>
      <c r="J20" s="134"/>
      <c r="K20" s="134"/>
    </row>
    <row r="21" spans="1:11" ht="15">
      <c r="A21" s="107" t="s">
        <v>29</v>
      </c>
      <c r="B21" s="107"/>
      <c r="C21" s="107"/>
      <c r="D21" s="107"/>
      <c r="E21" s="107"/>
      <c r="F21" s="137">
        <v>500</v>
      </c>
      <c r="G21" s="137"/>
      <c r="H21" s="7">
        <v>500</v>
      </c>
      <c r="I21" s="138">
        <v>1000</v>
      </c>
      <c r="J21" s="138"/>
      <c r="K21" s="138"/>
    </row>
    <row r="22" spans="1:11" ht="15">
      <c r="A22" s="107" t="s">
        <v>30</v>
      </c>
      <c r="B22" s="107"/>
      <c r="C22" s="107"/>
      <c r="D22" s="107"/>
      <c r="E22" s="107"/>
      <c r="F22" s="137">
        <v>500</v>
      </c>
      <c r="G22" s="137"/>
      <c r="H22" s="7">
        <v>500</v>
      </c>
      <c r="I22" s="138">
        <v>1000</v>
      </c>
      <c r="J22" s="138"/>
      <c r="K22" s="138"/>
    </row>
    <row r="23" spans="1:11" ht="27.75" customHeight="1">
      <c r="A23" s="110" t="s">
        <v>31</v>
      </c>
      <c r="B23" s="110"/>
      <c r="C23" s="110"/>
      <c r="D23" s="110"/>
      <c r="E23" s="110"/>
      <c r="F23" s="133">
        <v>31565</v>
      </c>
      <c r="G23" s="133"/>
      <c r="H23" s="6">
        <v>8250</v>
      </c>
      <c r="I23" s="134">
        <v>39815</v>
      </c>
      <c r="J23" s="134"/>
      <c r="K23" s="134"/>
    </row>
    <row r="24" spans="1:11" ht="15">
      <c r="A24" s="107" t="s">
        <v>32</v>
      </c>
      <c r="B24" s="107"/>
      <c r="C24" s="107"/>
      <c r="D24" s="107"/>
      <c r="E24" s="107"/>
      <c r="F24" s="137">
        <v>5975</v>
      </c>
      <c r="G24" s="137"/>
      <c r="H24" s="7">
        <v>3750</v>
      </c>
      <c r="I24" s="138">
        <v>9725</v>
      </c>
      <c r="J24" s="138"/>
      <c r="K24" s="138"/>
    </row>
    <row r="25" spans="1:11" ht="15">
      <c r="A25" s="107" t="s">
        <v>33</v>
      </c>
      <c r="B25" s="107"/>
      <c r="C25" s="107"/>
      <c r="D25" s="107"/>
      <c r="E25" s="107"/>
      <c r="F25" s="137">
        <v>25590</v>
      </c>
      <c r="G25" s="137"/>
      <c r="H25" s="7">
        <v>4500</v>
      </c>
      <c r="I25" s="138">
        <v>30090</v>
      </c>
      <c r="J25" s="138"/>
      <c r="K25" s="138"/>
    </row>
    <row r="26" spans="1:11" ht="15">
      <c r="A26" s="110" t="s">
        <v>34</v>
      </c>
      <c r="B26" s="110"/>
      <c r="C26" s="110"/>
      <c r="D26" s="110"/>
      <c r="E26" s="110"/>
      <c r="F26" s="133">
        <v>11000</v>
      </c>
      <c r="G26" s="133"/>
      <c r="H26" s="6">
        <v>3350</v>
      </c>
      <c r="I26" s="134">
        <v>14350</v>
      </c>
      <c r="J26" s="134"/>
      <c r="K26" s="134"/>
    </row>
    <row r="27" spans="1:11" ht="32.25" customHeight="1">
      <c r="A27" s="110" t="s">
        <v>42</v>
      </c>
      <c r="B27" s="110"/>
      <c r="C27" s="110"/>
      <c r="D27" s="110"/>
      <c r="E27" s="110"/>
      <c r="F27" s="133">
        <v>5500</v>
      </c>
      <c r="G27" s="133"/>
      <c r="H27" s="6">
        <v>0</v>
      </c>
      <c r="I27" s="134">
        <v>5500</v>
      </c>
      <c r="J27" s="134"/>
      <c r="K27" s="134"/>
    </row>
    <row r="28" spans="1:11" ht="15">
      <c r="A28" s="107" t="s">
        <v>46</v>
      </c>
      <c r="B28" s="107"/>
      <c r="C28" s="107"/>
      <c r="D28" s="107"/>
      <c r="E28" s="107"/>
      <c r="F28" s="137">
        <v>2500</v>
      </c>
      <c r="G28" s="137"/>
      <c r="H28" s="7">
        <v>0</v>
      </c>
      <c r="I28" s="138">
        <v>2500</v>
      </c>
      <c r="J28" s="138"/>
      <c r="K28" s="138"/>
    </row>
    <row r="29" spans="1:11" ht="15">
      <c r="A29" s="107" t="s">
        <v>47</v>
      </c>
      <c r="B29" s="107"/>
      <c r="C29" s="107"/>
      <c r="D29" s="107"/>
      <c r="E29" s="107"/>
      <c r="F29" s="137">
        <v>3000</v>
      </c>
      <c r="G29" s="137"/>
      <c r="H29" s="7">
        <v>0</v>
      </c>
      <c r="I29" s="138">
        <v>3000</v>
      </c>
      <c r="J29" s="138"/>
      <c r="K29" s="138"/>
    </row>
    <row r="30" spans="1:11" ht="15">
      <c r="A30" s="110" t="s">
        <v>50</v>
      </c>
      <c r="B30" s="110"/>
      <c r="C30" s="110"/>
      <c r="D30" s="110"/>
      <c r="E30" s="110"/>
      <c r="F30" s="133">
        <v>3000</v>
      </c>
      <c r="G30" s="133"/>
      <c r="H30" s="6">
        <v>1250</v>
      </c>
      <c r="I30" s="134">
        <v>4250</v>
      </c>
      <c r="J30" s="134"/>
      <c r="K30" s="134"/>
    </row>
    <row r="31" spans="1:11" ht="15">
      <c r="A31" s="107" t="s">
        <v>51</v>
      </c>
      <c r="B31" s="107"/>
      <c r="C31" s="107"/>
      <c r="D31" s="107"/>
      <c r="E31" s="107"/>
      <c r="F31" s="137">
        <v>0</v>
      </c>
      <c r="G31" s="137"/>
      <c r="H31" s="7">
        <v>250</v>
      </c>
      <c r="I31" s="138">
        <v>250</v>
      </c>
      <c r="J31" s="138"/>
      <c r="K31" s="138"/>
    </row>
    <row r="32" spans="1:11" ht="15">
      <c r="A32" s="107" t="s">
        <v>52</v>
      </c>
      <c r="B32" s="107"/>
      <c r="C32" s="107"/>
      <c r="D32" s="107"/>
      <c r="E32" s="107"/>
      <c r="F32" s="137">
        <v>3000</v>
      </c>
      <c r="G32" s="137"/>
      <c r="H32" s="7">
        <v>1000</v>
      </c>
      <c r="I32" s="138">
        <v>4000</v>
      </c>
      <c r="J32" s="138"/>
      <c r="K32" s="138"/>
    </row>
    <row r="33" spans="1:11" ht="15">
      <c r="A33" s="110" t="s">
        <v>55</v>
      </c>
      <c r="B33" s="110"/>
      <c r="C33" s="110"/>
      <c r="D33" s="110"/>
      <c r="E33" s="110"/>
      <c r="F33" s="133">
        <v>2500</v>
      </c>
      <c r="G33" s="133"/>
      <c r="H33" s="6">
        <v>2100</v>
      </c>
      <c r="I33" s="134">
        <v>4600</v>
      </c>
      <c r="J33" s="134"/>
      <c r="K33" s="134"/>
    </row>
    <row r="34" spans="1:11" ht="15">
      <c r="A34" s="107" t="s">
        <v>56</v>
      </c>
      <c r="B34" s="107"/>
      <c r="C34" s="107"/>
      <c r="D34" s="107"/>
      <c r="E34" s="107"/>
      <c r="F34" s="137">
        <v>2500</v>
      </c>
      <c r="G34" s="137"/>
      <c r="H34" s="7">
        <v>2100</v>
      </c>
      <c r="I34" s="138">
        <v>4600</v>
      </c>
      <c r="J34" s="138"/>
      <c r="K34" s="138"/>
    </row>
    <row r="35" spans="1:11" ht="30" customHeight="1">
      <c r="A35" s="110" t="s">
        <v>57</v>
      </c>
      <c r="B35" s="110"/>
      <c r="C35" s="110"/>
      <c r="D35" s="110"/>
      <c r="E35" s="110"/>
      <c r="F35" s="133">
        <v>19500</v>
      </c>
      <c r="G35" s="133"/>
      <c r="H35" s="6">
        <v>15270</v>
      </c>
      <c r="I35" s="134">
        <v>34770</v>
      </c>
      <c r="J35" s="134"/>
      <c r="K35" s="134"/>
    </row>
    <row r="36" spans="1:11" ht="28.5" customHeight="1">
      <c r="A36" s="110" t="s">
        <v>58</v>
      </c>
      <c r="B36" s="110"/>
      <c r="C36" s="110"/>
      <c r="D36" s="110"/>
      <c r="E36" s="110"/>
      <c r="F36" s="133">
        <v>7600</v>
      </c>
      <c r="G36" s="133"/>
      <c r="H36" s="6">
        <v>5170</v>
      </c>
      <c r="I36" s="134">
        <v>12770</v>
      </c>
      <c r="J36" s="134"/>
      <c r="K36" s="134"/>
    </row>
    <row r="37" spans="1:11" ht="15">
      <c r="A37" s="107" t="s">
        <v>60</v>
      </c>
      <c r="B37" s="107"/>
      <c r="C37" s="107"/>
      <c r="D37" s="107"/>
      <c r="E37" s="107"/>
      <c r="F37" s="137">
        <v>6300</v>
      </c>
      <c r="G37" s="137"/>
      <c r="H37" s="7">
        <v>4920</v>
      </c>
      <c r="I37" s="138">
        <v>11220</v>
      </c>
      <c r="J37" s="138"/>
      <c r="K37" s="138"/>
    </row>
    <row r="38" spans="1:11" ht="31.5" customHeight="1">
      <c r="A38" s="107" t="s">
        <v>62</v>
      </c>
      <c r="B38" s="107"/>
      <c r="C38" s="107"/>
      <c r="D38" s="107"/>
      <c r="E38" s="107"/>
      <c r="F38" s="137">
        <v>1300</v>
      </c>
      <c r="G38" s="137"/>
      <c r="H38" s="7">
        <v>250</v>
      </c>
      <c r="I38" s="138">
        <v>1550</v>
      </c>
      <c r="J38" s="138"/>
      <c r="K38" s="138"/>
    </row>
    <row r="39" spans="1:11" ht="28.5" customHeight="1">
      <c r="A39" s="110" t="s">
        <v>67</v>
      </c>
      <c r="B39" s="110"/>
      <c r="C39" s="110"/>
      <c r="D39" s="110"/>
      <c r="E39" s="110"/>
      <c r="F39" s="133">
        <v>11900</v>
      </c>
      <c r="G39" s="133"/>
      <c r="H39" s="6">
        <v>10100</v>
      </c>
      <c r="I39" s="134">
        <v>22000</v>
      </c>
      <c r="J39" s="134"/>
      <c r="K39" s="134"/>
    </row>
    <row r="40" spans="1:11" ht="15">
      <c r="A40" s="107" t="s">
        <v>68</v>
      </c>
      <c r="B40" s="107"/>
      <c r="C40" s="107"/>
      <c r="D40" s="107"/>
      <c r="E40" s="107"/>
      <c r="F40" s="137">
        <v>6000</v>
      </c>
      <c r="G40" s="137"/>
      <c r="H40" s="7">
        <v>6000</v>
      </c>
      <c r="I40" s="138">
        <v>12000</v>
      </c>
      <c r="J40" s="138"/>
      <c r="K40" s="138"/>
    </row>
    <row r="41" spans="1:11" ht="15">
      <c r="A41" s="107" t="s">
        <v>70</v>
      </c>
      <c r="B41" s="107"/>
      <c r="C41" s="107"/>
      <c r="D41" s="107"/>
      <c r="E41" s="107"/>
      <c r="F41" s="137">
        <v>5900</v>
      </c>
      <c r="G41" s="137"/>
      <c r="H41" s="7">
        <v>4100</v>
      </c>
      <c r="I41" s="138">
        <v>10000</v>
      </c>
      <c r="J41" s="138"/>
      <c r="K41" s="138"/>
    </row>
    <row r="42" spans="1:11" ht="15">
      <c r="A42" s="107" t="s">
        <v>6</v>
      </c>
      <c r="B42" s="107"/>
      <c r="C42" s="107"/>
      <c r="D42" s="107"/>
      <c r="E42" s="107"/>
      <c r="F42" s="137">
        <v>63065</v>
      </c>
      <c r="G42" s="137"/>
      <c r="H42" s="7">
        <v>27870</v>
      </c>
      <c r="I42" s="138">
        <v>90935</v>
      </c>
      <c r="J42" s="138"/>
      <c r="K42" s="138"/>
    </row>
    <row r="43" spans="1:11" ht="15">
      <c r="A43" s="107" t="s">
        <v>16</v>
      </c>
      <c r="B43" s="107"/>
      <c r="C43" s="107"/>
      <c r="D43" s="107"/>
      <c r="E43" s="107"/>
      <c r="F43" s="137">
        <v>63065</v>
      </c>
      <c r="G43" s="137"/>
      <c r="H43" s="7">
        <v>27870</v>
      </c>
      <c r="I43" s="138">
        <v>90935</v>
      </c>
      <c r="J43" s="138"/>
      <c r="K43" s="138"/>
    </row>
    <row r="44" spans="1:11" ht="15">
      <c r="A44" s="110" t="s">
        <v>86</v>
      </c>
      <c r="B44" s="110"/>
      <c r="C44" s="110"/>
      <c r="D44" s="110"/>
      <c r="E44" s="110"/>
      <c r="F44" s="133">
        <v>0</v>
      </c>
      <c r="G44" s="133"/>
      <c r="H44" s="6">
        <v>0</v>
      </c>
      <c r="I44" s="134">
        <v>0</v>
      </c>
      <c r="J44" s="134"/>
      <c r="K44" s="134"/>
    </row>
    <row r="45" spans="1:11" ht="15">
      <c r="A45" s="110" t="s">
        <v>87</v>
      </c>
      <c r="B45" s="110"/>
      <c r="C45" s="110"/>
      <c r="D45" s="110"/>
      <c r="E45" s="110"/>
      <c r="F45" s="133">
        <v>0.001</v>
      </c>
      <c r="G45" s="133"/>
      <c r="H45" s="6">
        <v>0</v>
      </c>
      <c r="I45" s="134">
        <v>0.001</v>
      </c>
      <c r="J45" s="134"/>
      <c r="K45" s="134"/>
    </row>
    <row r="46" spans="1:11" ht="15">
      <c r="A46" s="110" t="s">
        <v>110</v>
      </c>
      <c r="B46" s="110"/>
      <c r="C46" s="110"/>
      <c r="D46" s="110"/>
      <c r="E46" s="110"/>
      <c r="F46" s="151">
        <v>0.001</v>
      </c>
      <c r="G46" s="151"/>
      <c r="H46" s="9">
        <v>0</v>
      </c>
      <c r="I46" s="154">
        <v>0.001</v>
      </c>
      <c r="J46" s="154"/>
      <c r="K46" s="154"/>
    </row>
    <row r="47" spans="1:11" ht="22.5" customHeight="1">
      <c r="A47" s="110" t="s">
        <v>111</v>
      </c>
      <c r="B47" s="110"/>
      <c r="C47" s="110"/>
      <c r="D47" s="110"/>
      <c r="E47" s="110"/>
      <c r="F47" s="151">
        <v>0.001</v>
      </c>
      <c r="G47" s="151"/>
      <c r="H47" s="9">
        <v>0</v>
      </c>
      <c r="I47" s="154">
        <v>0.001</v>
      </c>
      <c r="J47" s="154"/>
      <c r="K47" s="154"/>
    </row>
    <row r="48" spans="1:11" ht="21.75" customHeight="1">
      <c r="A48" s="107" t="s">
        <v>111</v>
      </c>
      <c r="B48" s="107"/>
      <c r="C48" s="107"/>
      <c r="D48" s="107"/>
      <c r="E48" s="107"/>
      <c r="F48" s="153">
        <v>0.001</v>
      </c>
      <c r="G48" s="153"/>
      <c r="H48" s="10">
        <v>0</v>
      </c>
      <c r="I48" s="152">
        <v>0.001</v>
      </c>
      <c r="J48" s="152"/>
      <c r="K48" s="152"/>
    </row>
    <row r="49" spans="1:11" ht="21.75" customHeight="1">
      <c r="A49" s="107" t="s">
        <v>112</v>
      </c>
      <c r="B49" s="107"/>
      <c r="C49" s="107"/>
      <c r="D49" s="107"/>
      <c r="E49" s="107"/>
      <c r="F49" s="153">
        <v>0.001</v>
      </c>
      <c r="G49" s="153"/>
      <c r="H49" s="10">
        <v>0</v>
      </c>
      <c r="I49" s="152">
        <v>0.001</v>
      </c>
      <c r="J49" s="152"/>
      <c r="K49" s="152"/>
    </row>
    <row r="50" ht="24" customHeight="1"/>
    <row r="51" spans="1:10" ht="15">
      <c r="A51" s="122" t="s">
        <v>88</v>
      </c>
      <c r="B51" s="122"/>
      <c r="C51" s="122"/>
      <c r="D51" s="1"/>
      <c r="E51" s="1"/>
      <c r="F51" s="1"/>
      <c r="G51" s="1"/>
      <c r="H51" s="136" t="s">
        <v>89</v>
      </c>
      <c r="I51" s="136"/>
      <c r="J51" s="136"/>
    </row>
  </sheetData>
  <sheetProtection/>
  <mergeCells count="134">
    <mergeCell ref="G2:K2"/>
    <mergeCell ref="G3:K3"/>
    <mergeCell ref="G4:K4"/>
    <mergeCell ref="A51:C51"/>
    <mergeCell ref="H51:J51"/>
    <mergeCell ref="I9:K9"/>
    <mergeCell ref="A10:E10"/>
    <mergeCell ref="F10:G10"/>
    <mergeCell ref="I10:K10"/>
    <mergeCell ref="C6:I6"/>
    <mergeCell ref="G1:K1"/>
    <mergeCell ref="A13:E13"/>
    <mergeCell ref="F13:G13"/>
    <mergeCell ref="I13:K13"/>
    <mergeCell ref="C7:I7"/>
    <mergeCell ref="B8:E8"/>
    <mergeCell ref="F8:G8"/>
    <mergeCell ref="I8:K8"/>
    <mergeCell ref="A9:E9"/>
    <mergeCell ref="F9:G9"/>
    <mergeCell ref="A11:E11"/>
    <mergeCell ref="F11:G11"/>
    <mergeCell ref="I11:K11"/>
    <mergeCell ref="A12:E12"/>
    <mergeCell ref="F12:G12"/>
    <mergeCell ref="I12:K12"/>
    <mergeCell ref="I19:K19"/>
    <mergeCell ref="A14:E14"/>
    <mergeCell ref="F14:G14"/>
    <mergeCell ref="I14:K14"/>
    <mergeCell ref="A15:E15"/>
    <mergeCell ref="F15:G15"/>
    <mergeCell ref="I15:K15"/>
    <mergeCell ref="A16:E16"/>
    <mergeCell ref="F16:G16"/>
    <mergeCell ref="I16:K16"/>
    <mergeCell ref="F22:G22"/>
    <mergeCell ref="I22:K22"/>
    <mergeCell ref="A17:E17"/>
    <mergeCell ref="F17:G17"/>
    <mergeCell ref="I17:K17"/>
    <mergeCell ref="A18:E18"/>
    <mergeCell ref="F18:G18"/>
    <mergeCell ref="I18:K18"/>
    <mergeCell ref="A19:E19"/>
    <mergeCell ref="F19:G19"/>
    <mergeCell ref="A25:E25"/>
    <mergeCell ref="F25:G25"/>
    <mergeCell ref="I25:K25"/>
    <mergeCell ref="A20:E20"/>
    <mergeCell ref="F20:G20"/>
    <mergeCell ref="I20:K20"/>
    <mergeCell ref="A21:E21"/>
    <mergeCell ref="F21:G21"/>
    <mergeCell ref="I21:K21"/>
    <mergeCell ref="A22:E22"/>
    <mergeCell ref="A23:E23"/>
    <mergeCell ref="F23:G23"/>
    <mergeCell ref="I23:K23"/>
    <mergeCell ref="A24:E24"/>
    <mergeCell ref="F24:G24"/>
    <mergeCell ref="I24:K24"/>
    <mergeCell ref="I31:K31"/>
    <mergeCell ref="A26:E26"/>
    <mergeCell ref="F26:G26"/>
    <mergeCell ref="I26:K26"/>
    <mergeCell ref="A27:E27"/>
    <mergeCell ref="F27:G27"/>
    <mergeCell ref="I27:K27"/>
    <mergeCell ref="A28:E28"/>
    <mergeCell ref="F28:G28"/>
    <mergeCell ref="I28:K28"/>
    <mergeCell ref="F34:G34"/>
    <mergeCell ref="I34:K34"/>
    <mergeCell ref="A29:E29"/>
    <mergeCell ref="F29:G29"/>
    <mergeCell ref="I29:K29"/>
    <mergeCell ref="A30:E30"/>
    <mergeCell ref="F30:G30"/>
    <mergeCell ref="I30:K30"/>
    <mergeCell ref="A31:E31"/>
    <mergeCell ref="F31:G31"/>
    <mergeCell ref="A37:E37"/>
    <mergeCell ref="F37:G37"/>
    <mergeCell ref="I37:K37"/>
    <mergeCell ref="A32:E32"/>
    <mergeCell ref="F32:G32"/>
    <mergeCell ref="I32:K32"/>
    <mergeCell ref="A33:E33"/>
    <mergeCell ref="F33:G33"/>
    <mergeCell ref="I33:K33"/>
    <mergeCell ref="A34:E34"/>
    <mergeCell ref="A35:E35"/>
    <mergeCell ref="F35:G35"/>
    <mergeCell ref="I35:K35"/>
    <mergeCell ref="A36:E36"/>
    <mergeCell ref="F36:G36"/>
    <mergeCell ref="I36:K36"/>
    <mergeCell ref="I43:K43"/>
    <mergeCell ref="A38:E38"/>
    <mergeCell ref="F38:G38"/>
    <mergeCell ref="I38:K38"/>
    <mergeCell ref="A39:E39"/>
    <mergeCell ref="F39:G39"/>
    <mergeCell ref="I39:K39"/>
    <mergeCell ref="A40:E40"/>
    <mergeCell ref="F40:G40"/>
    <mergeCell ref="I40:K40"/>
    <mergeCell ref="F46:G46"/>
    <mergeCell ref="I46:K46"/>
    <mergeCell ref="A41:E41"/>
    <mergeCell ref="F41:G41"/>
    <mergeCell ref="I41:K41"/>
    <mergeCell ref="A42:E42"/>
    <mergeCell ref="F42:G42"/>
    <mergeCell ref="I42:K42"/>
    <mergeCell ref="A43:E43"/>
    <mergeCell ref="F43:G43"/>
    <mergeCell ref="A49:E49"/>
    <mergeCell ref="F49:G49"/>
    <mergeCell ref="I49:K49"/>
    <mergeCell ref="A44:E44"/>
    <mergeCell ref="F44:G44"/>
    <mergeCell ref="I44:K44"/>
    <mergeCell ref="A45:E45"/>
    <mergeCell ref="F45:G45"/>
    <mergeCell ref="I45:K45"/>
    <mergeCell ref="A46:E46"/>
    <mergeCell ref="A47:E47"/>
    <mergeCell ref="F47:G47"/>
    <mergeCell ref="I47:K47"/>
    <mergeCell ref="A48:E48"/>
    <mergeCell ref="F48:G48"/>
    <mergeCell ref="I48:K48"/>
  </mergeCells>
  <printOptions/>
  <pageMargins left="0.91" right="0.7086614173228347" top="0.89" bottom="0.9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94"/>
  <sheetViews>
    <sheetView zoomScalePageLayoutView="0" workbookViewId="0" topLeftCell="A1">
      <selection activeCell="M18" sqref="M18"/>
    </sheetView>
  </sheetViews>
  <sheetFormatPr defaultColWidth="9.140625" defaultRowHeight="15"/>
  <cols>
    <col min="4" max="4" width="17.7109375" style="0" customWidth="1"/>
    <col min="5" max="5" width="4.7109375" style="0" customWidth="1"/>
    <col min="6" max="6" width="7.421875" style="0" customWidth="1"/>
    <col min="7" max="7" width="4.28125" style="0" customWidth="1"/>
    <col min="8" max="8" width="8.57421875" style="0" customWidth="1"/>
    <col min="9" max="9" width="5.28125" style="0" customWidth="1"/>
    <col min="10" max="10" width="6.57421875" style="0" customWidth="1"/>
  </cols>
  <sheetData>
    <row r="1" spans="1:10" ht="15">
      <c r="A1" s="1"/>
      <c r="B1" s="1"/>
      <c r="C1" s="1"/>
      <c r="D1" s="1"/>
      <c r="E1" s="1"/>
      <c r="F1" s="122" t="s">
        <v>269</v>
      </c>
      <c r="G1" s="122"/>
      <c r="H1" s="122"/>
      <c r="I1" s="122"/>
      <c r="J1" s="122"/>
    </row>
    <row r="2" spans="1:10" ht="15">
      <c r="A2" s="1"/>
      <c r="B2" s="1"/>
      <c r="C2" s="1"/>
      <c r="D2" s="1"/>
      <c r="E2" s="1"/>
      <c r="F2" s="122" t="s">
        <v>0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249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250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1"/>
      <c r="B6" s="1"/>
      <c r="C6" s="147" t="s">
        <v>243</v>
      </c>
      <c r="D6" s="147"/>
      <c r="E6" s="147"/>
      <c r="F6" s="147"/>
      <c r="G6" s="147"/>
      <c r="H6" s="147"/>
      <c r="I6" s="147"/>
      <c r="J6" s="1"/>
    </row>
    <row r="7" spans="1:10" ht="15">
      <c r="A7" s="1"/>
      <c r="B7" s="1"/>
      <c r="C7" s="118"/>
      <c r="D7" s="118"/>
      <c r="E7" s="118"/>
      <c r="F7" s="118"/>
      <c r="G7" s="118"/>
      <c r="H7" s="118"/>
      <c r="I7" s="118"/>
      <c r="J7" s="1"/>
    </row>
    <row r="8" spans="1:10" ht="36" customHeight="1">
      <c r="A8" s="2" t="s">
        <v>1</v>
      </c>
      <c r="B8" s="119" t="s">
        <v>2</v>
      </c>
      <c r="C8" s="119"/>
      <c r="D8" s="119"/>
      <c r="E8" s="120" t="s">
        <v>3</v>
      </c>
      <c r="F8" s="120"/>
      <c r="G8" s="120" t="s">
        <v>4</v>
      </c>
      <c r="H8" s="120"/>
      <c r="I8" s="121" t="s">
        <v>5</v>
      </c>
      <c r="J8" s="121"/>
    </row>
    <row r="9" spans="1:10" ht="15">
      <c r="A9" s="117" t="s">
        <v>6</v>
      </c>
      <c r="B9" s="117"/>
      <c r="C9" s="117"/>
      <c r="D9" s="117"/>
      <c r="E9" s="140">
        <v>533677</v>
      </c>
      <c r="F9" s="140"/>
      <c r="G9" s="140">
        <v>0</v>
      </c>
      <c r="H9" s="140"/>
      <c r="I9" s="141">
        <v>533677</v>
      </c>
      <c r="J9" s="141"/>
    </row>
    <row r="10" spans="1:10" ht="15">
      <c r="A10" s="110" t="s">
        <v>7</v>
      </c>
      <c r="B10" s="110"/>
      <c r="C10" s="110"/>
      <c r="D10" s="110"/>
      <c r="E10" s="140">
        <v>533677</v>
      </c>
      <c r="F10" s="140"/>
      <c r="G10" s="140">
        <v>0</v>
      </c>
      <c r="H10" s="140"/>
      <c r="I10" s="141">
        <v>533677</v>
      </c>
      <c r="J10" s="141"/>
    </row>
    <row r="11" spans="1:10" ht="18.75" customHeight="1">
      <c r="A11" s="110" t="s">
        <v>8</v>
      </c>
      <c r="B11" s="110"/>
      <c r="C11" s="110"/>
      <c r="D11" s="110"/>
      <c r="E11" s="140">
        <v>533677</v>
      </c>
      <c r="F11" s="140"/>
      <c r="G11" s="140">
        <v>0</v>
      </c>
      <c r="H11" s="140"/>
      <c r="I11" s="141">
        <v>533677</v>
      </c>
      <c r="J11" s="141"/>
    </row>
    <row r="12" spans="1:10" ht="26.25" customHeight="1">
      <c r="A12" s="107" t="s">
        <v>9</v>
      </c>
      <c r="B12" s="107"/>
      <c r="C12" s="107"/>
      <c r="D12" s="107"/>
      <c r="E12" s="143">
        <v>533677</v>
      </c>
      <c r="F12" s="143"/>
      <c r="G12" s="143">
        <v>0</v>
      </c>
      <c r="H12" s="143"/>
      <c r="I12" s="144">
        <v>533677</v>
      </c>
      <c r="J12" s="144"/>
    </row>
    <row r="13" spans="1:10" ht="29.25" customHeight="1">
      <c r="A13" s="107" t="s">
        <v>10</v>
      </c>
      <c r="B13" s="107"/>
      <c r="C13" s="107"/>
      <c r="D13" s="107"/>
      <c r="E13" s="143">
        <v>533677</v>
      </c>
      <c r="F13" s="143"/>
      <c r="G13" s="143">
        <v>0</v>
      </c>
      <c r="H13" s="143"/>
      <c r="I13" s="144">
        <v>533677</v>
      </c>
      <c r="J13" s="144"/>
    </row>
    <row r="14" spans="1:10" ht="18.75" customHeight="1">
      <c r="A14" s="110" t="s">
        <v>11</v>
      </c>
      <c r="B14" s="110"/>
      <c r="C14" s="110"/>
      <c r="D14" s="110"/>
      <c r="E14" s="140">
        <v>0</v>
      </c>
      <c r="F14" s="140"/>
      <c r="G14" s="140">
        <v>26962</v>
      </c>
      <c r="H14" s="140"/>
      <c r="I14" s="141">
        <v>26962</v>
      </c>
      <c r="J14" s="141"/>
    </row>
    <row r="15" spans="1:10" ht="29.25" customHeight="1">
      <c r="A15" s="107" t="s">
        <v>12</v>
      </c>
      <c r="B15" s="107"/>
      <c r="C15" s="107"/>
      <c r="D15" s="107"/>
      <c r="E15" s="143">
        <v>0</v>
      </c>
      <c r="F15" s="143"/>
      <c r="G15" s="143">
        <v>11936</v>
      </c>
      <c r="H15" s="143"/>
      <c r="I15" s="144">
        <v>11936</v>
      </c>
      <c r="J15" s="144"/>
    </row>
    <row r="16" spans="1:10" ht="29.25" customHeight="1">
      <c r="A16" s="107" t="s">
        <v>13</v>
      </c>
      <c r="B16" s="107"/>
      <c r="C16" s="107"/>
      <c r="D16" s="107"/>
      <c r="E16" s="143">
        <v>0</v>
      </c>
      <c r="F16" s="143"/>
      <c r="G16" s="143">
        <v>11936</v>
      </c>
      <c r="H16" s="143"/>
      <c r="I16" s="144">
        <v>11936</v>
      </c>
      <c r="J16" s="144"/>
    </row>
    <row r="17" spans="1:10" ht="29.25" customHeight="1">
      <c r="A17" s="107" t="s">
        <v>14</v>
      </c>
      <c r="B17" s="107"/>
      <c r="C17" s="107"/>
      <c r="D17" s="107"/>
      <c r="E17" s="143">
        <v>0</v>
      </c>
      <c r="F17" s="143"/>
      <c r="G17" s="143">
        <v>15026</v>
      </c>
      <c r="H17" s="143"/>
      <c r="I17" s="144">
        <v>15026</v>
      </c>
      <c r="J17" s="144"/>
    </row>
    <row r="18" spans="1:10" ht="29.25" customHeight="1">
      <c r="A18" s="107" t="s">
        <v>15</v>
      </c>
      <c r="B18" s="107"/>
      <c r="C18" s="107"/>
      <c r="D18" s="107"/>
      <c r="E18" s="143">
        <v>0</v>
      </c>
      <c r="F18" s="143"/>
      <c r="G18" s="143">
        <v>15026</v>
      </c>
      <c r="H18" s="143"/>
      <c r="I18" s="144">
        <v>15026</v>
      </c>
      <c r="J18" s="144"/>
    </row>
    <row r="19" spans="1:10" ht="15">
      <c r="A19" s="110" t="s">
        <v>16</v>
      </c>
      <c r="B19" s="110"/>
      <c r="C19" s="110"/>
      <c r="D19" s="110"/>
      <c r="E19" s="133">
        <v>533677</v>
      </c>
      <c r="F19" s="133"/>
      <c r="G19" s="133">
        <v>26962</v>
      </c>
      <c r="H19" s="133"/>
      <c r="I19" s="134">
        <v>560639</v>
      </c>
      <c r="J19" s="134"/>
    </row>
    <row r="20" spans="1:10" ht="19.5" customHeight="1">
      <c r="A20" s="110" t="s">
        <v>17</v>
      </c>
      <c r="B20" s="110"/>
      <c r="C20" s="110"/>
      <c r="D20" s="110"/>
      <c r="E20" s="133">
        <v>28215</v>
      </c>
      <c r="F20" s="133"/>
      <c r="G20" s="133">
        <v>5562</v>
      </c>
      <c r="H20" s="133"/>
      <c r="I20" s="134">
        <v>33777</v>
      </c>
      <c r="J20" s="134"/>
    </row>
    <row r="21" spans="1:10" ht="19.5" customHeight="1">
      <c r="A21" s="110" t="s">
        <v>18</v>
      </c>
      <c r="B21" s="110"/>
      <c r="C21" s="110"/>
      <c r="D21" s="110"/>
      <c r="E21" s="133">
        <v>22830</v>
      </c>
      <c r="F21" s="133"/>
      <c r="G21" s="133">
        <v>4500</v>
      </c>
      <c r="H21" s="133"/>
      <c r="I21" s="134">
        <v>27330</v>
      </c>
      <c r="J21" s="134"/>
    </row>
    <row r="22" spans="1:10" ht="19.5" customHeight="1">
      <c r="A22" s="110" t="s">
        <v>19</v>
      </c>
      <c r="B22" s="110"/>
      <c r="C22" s="110"/>
      <c r="D22" s="110"/>
      <c r="E22" s="133">
        <v>4778</v>
      </c>
      <c r="F22" s="133"/>
      <c r="G22" s="133">
        <v>0</v>
      </c>
      <c r="H22" s="133"/>
      <c r="I22" s="134">
        <v>4778</v>
      </c>
      <c r="J22" s="134"/>
    </row>
    <row r="23" spans="1:10" ht="19.5" customHeight="1">
      <c r="A23" s="107" t="s">
        <v>20</v>
      </c>
      <c r="B23" s="107"/>
      <c r="C23" s="107"/>
      <c r="D23" s="107"/>
      <c r="E23" s="137">
        <v>4778</v>
      </c>
      <c r="F23" s="137"/>
      <c r="G23" s="137">
        <v>0</v>
      </c>
      <c r="H23" s="137"/>
      <c r="I23" s="138">
        <v>4778</v>
      </c>
      <c r="J23" s="138"/>
    </row>
    <row r="24" spans="1:10" ht="19.5" customHeight="1">
      <c r="A24" s="110" t="s">
        <v>21</v>
      </c>
      <c r="B24" s="110"/>
      <c r="C24" s="110"/>
      <c r="D24" s="110"/>
      <c r="E24" s="133">
        <v>0</v>
      </c>
      <c r="F24" s="133"/>
      <c r="G24" s="133">
        <v>0</v>
      </c>
      <c r="H24" s="133"/>
      <c r="I24" s="134">
        <v>0</v>
      </c>
      <c r="J24" s="134"/>
    </row>
    <row r="25" spans="1:10" ht="19.5" customHeight="1">
      <c r="A25" s="107" t="s">
        <v>22</v>
      </c>
      <c r="B25" s="107"/>
      <c r="C25" s="107"/>
      <c r="D25" s="107"/>
      <c r="E25" s="137">
        <v>0</v>
      </c>
      <c r="F25" s="137"/>
      <c r="G25" s="137">
        <v>0</v>
      </c>
      <c r="H25" s="137"/>
      <c r="I25" s="138">
        <v>0</v>
      </c>
      <c r="J25" s="138"/>
    </row>
    <row r="26" spans="1:10" ht="29.25" customHeight="1">
      <c r="A26" s="110" t="s">
        <v>23</v>
      </c>
      <c r="B26" s="110"/>
      <c r="C26" s="110"/>
      <c r="D26" s="110"/>
      <c r="E26" s="133">
        <v>18052</v>
      </c>
      <c r="F26" s="133"/>
      <c r="G26" s="133">
        <v>4500</v>
      </c>
      <c r="H26" s="133"/>
      <c r="I26" s="134">
        <v>22552</v>
      </c>
      <c r="J26" s="134"/>
    </row>
    <row r="27" spans="1:10" ht="29.25" customHeight="1">
      <c r="A27" s="110" t="s">
        <v>24</v>
      </c>
      <c r="B27" s="110"/>
      <c r="C27" s="110"/>
      <c r="D27" s="110"/>
      <c r="E27" s="133">
        <v>5385</v>
      </c>
      <c r="F27" s="133"/>
      <c r="G27" s="133">
        <v>1062</v>
      </c>
      <c r="H27" s="133"/>
      <c r="I27" s="134">
        <v>6447</v>
      </c>
      <c r="J27" s="134"/>
    </row>
    <row r="28" spans="1:10" ht="29.25" customHeight="1">
      <c r="A28" s="110" t="s">
        <v>25</v>
      </c>
      <c r="B28" s="110"/>
      <c r="C28" s="110"/>
      <c r="D28" s="110"/>
      <c r="E28" s="133">
        <v>5385</v>
      </c>
      <c r="F28" s="133"/>
      <c r="G28" s="133">
        <v>1062</v>
      </c>
      <c r="H28" s="133"/>
      <c r="I28" s="134">
        <v>6447</v>
      </c>
      <c r="J28" s="134"/>
    </row>
    <row r="29" spans="1:10" ht="19.5" customHeight="1">
      <c r="A29" s="110" t="s">
        <v>26</v>
      </c>
      <c r="B29" s="110"/>
      <c r="C29" s="110"/>
      <c r="D29" s="110"/>
      <c r="E29" s="133">
        <v>489332</v>
      </c>
      <c r="F29" s="133"/>
      <c r="G29" s="133">
        <v>15000</v>
      </c>
      <c r="H29" s="133"/>
      <c r="I29" s="134">
        <v>504332</v>
      </c>
      <c r="J29" s="134"/>
    </row>
    <row r="30" spans="1:10" ht="29.25" customHeight="1">
      <c r="A30" s="110" t="s">
        <v>27</v>
      </c>
      <c r="B30" s="110"/>
      <c r="C30" s="110"/>
      <c r="D30" s="110"/>
      <c r="E30" s="133">
        <v>376414</v>
      </c>
      <c r="F30" s="133"/>
      <c r="G30" s="133">
        <v>1900</v>
      </c>
      <c r="H30" s="133"/>
      <c r="I30" s="134">
        <v>378314</v>
      </c>
      <c r="J30" s="134"/>
    </row>
    <row r="31" spans="1:10" ht="29.25" customHeight="1">
      <c r="A31" s="110" t="s">
        <v>28</v>
      </c>
      <c r="B31" s="110"/>
      <c r="C31" s="110"/>
      <c r="D31" s="110"/>
      <c r="E31" s="133">
        <v>24942</v>
      </c>
      <c r="F31" s="133"/>
      <c r="G31" s="133">
        <v>1000</v>
      </c>
      <c r="H31" s="133"/>
      <c r="I31" s="134">
        <v>25942</v>
      </c>
      <c r="J31" s="134"/>
    </row>
    <row r="32" spans="1:10" ht="18.75" customHeight="1">
      <c r="A32" s="107" t="s">
        <v>29</v>
      </c>
      <c r="B32" s="107"/>
      <c r="C32" s="107"/>
      <c r="D32" s="107"/>
      <c r="E32" s="137">
        <v>8800</v>
      </c>
      <c r="F32" s="137"/>
      <c r="G32" s="137">
        <v>0</v>
      </c>
      <c r="H32" s="137"/>
      <c r="I32" s="138">
        <v>8800</v>
      </c>
      <c r="J32" s="138"/>
    </row>
    <row r="33" spans="1:10" ht="29.25" customHeight="1">
      <c r="A33" s="107" t="s">
        <v>30</v>
      </c>
      <c r="B33" s="107"/>
      <c r="C33" s="107"/>
      <c r="D33" s="107"/>
      <c r="E33" s="137">
        <v>16142</v>
      </c>
      <c r="F33" s="137"/>
      <c r="G33" s="137">
        <v>1000</v>
      </c>
      <c r="H33" s="137"/>
      <c r="I33" s="138">
        <v>17142</v>
      </c>
      <c r="J33" s="138"/>
    </row>
    <row r="34" spans="1:10" ht="29.25" customHeight="1">
      <c r="A34" s="110" t="s">
        <v>31</v>
      </c>
      <c r="B34" s="110"/>
      <c r="C34" s="110"/>
      <c r="D34" s="110"/>
      <c r="E34" s="133">
        <v>351472</v>
      </c>
      <c r="F34" s="133"/>
      <c r="G34" s="133">
        <v>900</v>
      </c>
      <c r="H34" s="133"/>
      <c r="I34" s="134">
        <v>352372</v>
      </c>
      <c r="J34" s="134"/>
    </row>
    <row r="35" spans="1:10" ht="15">
      <c r="A35" s="107" t="s">
        <v>32</v>
      </c>
      <c r="B35" s="107"/>
      <c r="C35" s="107"/>
      <c r="D35" s="107"/>
      <c r="E35" s="137">
        <v>115707</v>
      </c>
      <c r="F35" s="137"/>
      <c r="G35" s="137">
        <v>390</v>
      </c>
      <c r="H35" s="137"/>
      <c r="I35" s="138">
        <v>116097</v>
      </c>
      <c r="J35" s="138"/>
    </row>
    <row r="36" spans="1:10" ht="29.25" customHeight="1">
      <c r="A36" s="107" t="s">
        <v>33</v>
      </c>
      <c r="B36" s="107"/>
      <c r="C36" s="107"/>
      <c r="D36" s="107"/>
      <c r="E36" s="137">
        <v>235765</v>
      </c>
      <c r="F36" s="137"/>
      <c r="G36" s="137">
        <v>510</v>
      </c>
      <c r="H36" s="137"/>
      <c r="I36" s="138">
        <v>236275</v>
      </c>
      <c r="J36" s="138"/>
    </row>
    <row r="37" spans="1:10" ht="19.5" customHeight="1">
      <c r="A37" s="110" t="s">
        <v>34</v>
      </c>
      <c r="B37" s="110"/>
      <c r="C37" s="110"/>
      <c r="D37" s="110"/>
      <c r="E37" s="133">
        <v>74984</v>
      </c>
      <c r="F37" s="133"/>
      <c r="G37" s="133">
        <v>1100</v>
      </c>
      <c r="H37" s="133"/>
      <c r="I37" s="134">
        <v>76084</v>
      </c>
      <c r="J37" s="134"/>
    </row>
    <row r="38" spans="1:10" ht="19.5" customHeight="1">
      <c r="A38" s="110" t="s">
        <v>35</v>
      </c>
      <c r="B38" s="110"/>
      <c r="C38" s="110"/>
      <c r="D38" s="110"/>
      <c r="E38" s="133">
        <v>2245</v>
      </c>
      <c r="F38" s="133"/>
      <c r="G38" s="133">
        <v>0</v>
      </c>
      <c r="H38" s="133"/>
      <c r="I38" s="134">
        <v>2245</v>
      </c>
      <c r="J38" s="134"/>
    </row>
    <row r="39" spans="1:10" ht="19.5" customHeight="1">
      <c r="A39" s="107" t="s">
        <v>36</v>
      </c>
      <c r="B39" s="107"/>
      <c r="C39" s="107"/>
      <c r="D39" s="107"/>
      <c r="E39" s="137">
        <v>2245</v>
      </c>
      <c r="F39" s="137"/>
      <c r="G39" s="137">
        <v>0</v>
      </c>
      <c r="H39" s="137"/>
      <c r="I39" s="138">
        <v>2245</v>
      </c>
      <c r="J39" s="138"/>
    </row>
    <row r="40" spans="1:10" ht="27" customHeight="1">
      <c r="A40" s="110" t="s">
        <v>37</v>
      </c>
      <c r="B40" s="110"/>
      <c r="C40" s="110"/>
      <c r="D40" s="110"/>
      <c r="E40" s="133">
        <v>960</v>
      </c>
      <c r="F40" s="133"/>
      <c r="G40" s="133">
        <v>0</v>
      </c>
      <c r="H40" s="133"/>
      <c r="I40" s="134">
        <v>960</v>
      </c>
      <c r="J40" s="134"/>
    </row>
    <row r="41" spans="1:10" ht="19.5" customHeight="1">
      <c r="A41" s="107" t="s">
        <v>38</v>
      </c>
      <c r="B41" s="107"/>
      <c r="C41" s="107"/>
      <c r="D41" s="107"/>
      <c r="E41" s="137">
        <v>420</v>
      </c>
      <c r="F41" s="137"/>
      <c r="G41" s="137">
        <v>0</v>
      </c>
      <c r="H41" s="137"/>
      <c r="I41" s="138">
        <v>420</v>
      </c>
      <c r="J41" s="138"/>
    </row>
    <row r="42" spans="1:10" ht="19.5" customHeight="1">
      <c r="A42" s="107" t="s">
        <v>39</v>
      </c>
      <c r="B42" s="107"/>
      <c r="C42" s="107"/>
      <c r="D42" s="107"/>
      <c r="E42" s="137">
        <v>240</v>
      </c>
      <c r="F42" s="137"/>
      <c r="G42" s="137">
        <v>0</v>
      </c>
      <c r="H42" s="137"/>
      <c r="I42" s="138">
        <v>240</v>
      </c>
      <c r="J42" s="138"/>
    </row>
    <row r="43" spans="1:10" ht="19.5" customHeight="1">
      <c r="A43" s="107" t="s">
        <v>40</v>
      </c>
      <c r="B43" s="107"/>
      <c r="C43" s="107"/>
      <c r="D43" s="107"/>
      <c r="E43" s="137">
        <v>200</v>
      </c>
      <c r="F43" s="137"/>
      <c r="G43" s="137">
        <v>0</v>
      </c>
      <c r="H43" s="137"/>
      <c r="I43" s="138">
        <v>200</v>
      </c>
      <c r="J43" s="138"/>
    </row>
    <row r="44" spans="1:10" ht="29.25" customHeight="1">
      <c r="A44" s="107" t="s">
        <v>41</v>
      </c>
      <c r="B44" s="107"/>
      <c r="C44" s="107"/>
      <c r="D44" s="107"/>
      <c r="E44" s="137">
        <v>100</v>
      </c>
      <c r="F44" s="137"/>
      <c r="G44" s="137">
        <v>0</v>
      </c>
      <c r="H44" s="137"/>
      <c r="I44" s="138">
        <v>100</v>
      </c>
      <c r="J44" s="138"/>
    </row>
    <row r="45" spans="1:10" ht="29.25" customHeight="1">
      <c r="A45" s="110" t="s">
        <v>42</v>
      </c>
      <c r="B45" s="110"/>
      <c r="C45" s="110"/>
      <c r="D45" s="110"/>
      <c r="E45" s="133">
        <v>33535</v>
      </c>
      <c r="F45" s="133"/>
      <c r="G45" s="133">
        <v>400</v>
      </c>
      <c r="H45" s="133"/>
      <c r="I45" s="134">
        <v>33935</v>
      </c>
      <c r="J45" s="134"/>
    </row>
    <row r="46" spans="1:10" ht="29.25" customHeight="1">
      <c r="A46" s="107" t="s">
        <v>43</v>
      </c>
      <c r="B46" s="107"/>
      <c r="C46" s="107"/>
      <c r="D46" s="107"/>
      <c r="E46" s="137">
        <v>9700</v>
      </c>
      <c r="F46" s="137"/>
      <c r="G46" s="137">
        <v>0</v>
      </c>
      <c r="H46" s="137"/>
      <c r="I46" s="138">
        <v>9700</v>
      </c>
      <c r="J46" s="138"/>
    </row>
    <row r="47" spans="1:10" ht="29.25" customHeight="1">
      <c r="A47" s="107" t="s">
        <v>44</v>
      </c>
      <c r="B47" s="107"/>
      <c r="C47" s="107"/>
      <c r="D47" s="107"/>
      <c r="E47" s="137">
        <v>10300</v>
      </c>
      <c r="F47" s="137"/>
      <c r="G47" s="137">
        <v>400</v>
      </c>
      <c r="H47" s="137"/>
      <c r="I47" s="138">
        <v>10700</v>
      </c>
      <c r="J47" s="138"/>
    </row>
    <row r="48" spans="1:10" ht="15">
      <c r="A48" s="107" t="s">
        <v>45</v>
      </c>
      <c r="B48" s="107"/>
      <c r="C48" s="107"/>
      <c r="D48" s="107"/>
      <c r="E48" s="137">
        <v>920</v>
      </c>
      <c r="F48" s="137"/>
      <c r="G48" s="137">
        <v>0</v>
      </c>
      <c r="H48" s="137"/>
      <c r="I48" s="138">
        <v>920</v>
      </c>
      <c r="J48" s="138"/>
    </row>
    <row r="49" spans="1:10" ht="29.25" customHeight="1">
      <c r="A49" s="107" t="s">
        <v>46</v>
      </c>
      <c r="B49" s="107"/>
      <c r="C49" s="107"/>
      <c r="D49" s="107"/>
      <c r="E49" s="137">
        <v>300</v>
      </c>
      <c r="F49" s="137"/>
      <c r="G49" s="137">
        <v>0</v>
      </c>
      <c r="H49" s="137"/>
      <c r="I49" s="138">
        <v>300</v>
      </c>
      <c r="J49" s="138"/>
    </row>
    <row r="50" spans="1:10" ht="17.25" customHeight="1">
      <c r="A50" s="107" t="s">
        <v>47</v>
      </c>
      <c r="B50" s="107"/>
      <c r="C50" s="107"/>
      <c r="D50" s="107"/>
      <c r="E50" s="137">
        <v>12315</v>
      </c>
      <c r="F50" s="137"/>
      <c r="G50" s="137">
        <v>0</v>
      </c>
      <c r="H50" s="137"/>
      <c r="I50" s="138">
        <v>12315</v>
      </c>
      <c r="J50" s="138"/>
    </row>
    <row r="51" spans="1:10" ht="17.25" customHeight="1">
      <c r="A51" s="110" t="s">
        <v>48</v>
      </c>
      <c r="B51" s="110"/>
      <c r="C51" s="110"/>
      <c r="D51" s="110"/>
      <c r="E51" s="133">
        <v>2194</v>
      </c>
      <c r="F51" s="133"/>
      <c r="G51" s="133">
        <v>0</v>
      </c>
      <c r="H51" s="133"/>
      <c r="I51" s="134">
        <v>2194</v>
      </c>
      <c r="J51" s="134"/>
    </row>
    <row r="52" spans="1:10" ht="17.25" customHeight="1">
      <c r="A52" s="107" t="s">
        <v>49</v>
      </c>
      <c r="B52" s="107"/>
      <c r="C52" s="107"/>
      <c r="D52" s="107"/>
      <c r="E52" s="137">
        <v>2194</v>
      </c>
      <c r="F52" s="137"/>
      <c r="G52" s="137">
        <v>0</v>
      </c>
      <c r="H52" s="137"/>
      <c r="I52" s="138">
        <v>2194</v>
      </c>
      <c r="J52" s="138"/>
    </row>
    <row r="53" spans="1:10" ht="17.25" customHeight="1">
      <c r="A53" s="110" t="s">
        <v>50</v>
      </c>
      <c r="B53" s="110"/>
      <c r="C53" s="110"/>
      <c r="D53" s="110"/>
      <c r="E53" s="133">
        <v>35350</v>
      </c>
      <c r="F53" s="133"/>
      <c r="G53" s="133">
        <v>700</v>
      </c>
      <c r="H53" s="133"/>
      <c r="I53" s="134">
        <v>36050</v>
      </c>
      <c r="J53" s="134"/>
    </row>
    <row r="54" spans="1:10" ht="17.25" customHeight="1">
      <c r="A54" s="107" t="s">
        <v>51</v>
      </c>
      <c r="B54" s="107"/>
      <c r="C54" s="107"/>
      <c r="D54" s="107"/>
      <c r="E54" s="137">
        <v>16750</v>
      </c>
      <c r="F54" s="137"/>
      <c r="G54" s="137">
        <v>500</v>
      </c>
      <c r="H54" s="137"/>
      <c r="I54" s="138">
        <v>17250</v>
      </c>
      <c r="J54" s="138"/>
    </row>
    <row r="55" spans="1:10" ht="17.25" customHeight="1">
      <c r="A55" s="107" t="s">
        <v>52</v>
      </c>
      <c r="B55" s="107"/>
      <c r="C55" s="107"/>
      <c r="D55" s="107"/>
      <c r="E55" s="137">
        <v>8400</v>
      </c>
      <c r="F55" s="137"/>
      <c r="G55" s="137">
        <v>0</v>
      </c>
      <c r="H55" s="137"/>
      <c r="I55" s="138">
        <v>8400</v>
      </c>
      <c r="J55" s="138"/>
    </row>
    <row r="56" spans="1:10" ht="17.25" customHeight="1">
      <c r="A56" s="107" t="s">
        <v>53</v>
      </c>
      <c r="B56" s="107"/>
      <c r="C56" s="107"/>
      <c r="D56" s="107"/>
      <c r="E56" s="137">
        <v>7300</v>
      </c>
      <c r="F56" s="137"/>
      <c r="G56" s="137">
        <v>200</v>
      </c>
      <c r="H56" s="137"/>
      <c r="I56" s="138">
        <v>7500</v>
      </c>
      <c r="J56" s="138"/>
    </row>
    <row r="57" spans="1:10" ht="17.25" customHeight="1">
      <c r="A57" s="107" t="s">
        <v>54</v>
      </c>
      <c r="B57" s="107"/>
      <c r="C57" s="107"/>
      <c r="D57" s="107"/>
      <c r="E57" s="137">
        <v>2900</v>
      </c>
      <c r="F57" s="137"/>
      <c r="G57" s="137">
        <v>0</v>
      </c>
      <c r="H57" s="137"/>
      <c r="I57" s="138">
        <v>2900</v>
      </c>
      <c r="J57" s="138"/>
    </row>
    <row r="58" spans="1:10" ht="17.25" customHeight="1">
      <c r="A58" s="110" t="s">
        <v>55</v>
      </c>
      <c r="B58" s="110"/>
      <c r="C58" s="110"/>
      <c r="D58" s="110"/>
      <c r="E58" s="133">
        <v>700</v>
      </c>
      <c r="F58" s="133"/>
      <c r="G58" s="133">
        <v>0</v>
      </c>
      <c r="H58" s="133"/>
      <c r="I58" s="134">
        <v>700</v>
      </c>
      <c r="J58" s="134"/>
    </row>
    <row r="59" spans="1:10" ht="17.25" customHeight="1">
      <c r="A59" s="107" t="s">
        <v>56</v>
      </c>
      <c r="B59" s="107"/>
      <c r="C59" s="107"/>
      <c r="D59" s="107"/>
      <c r="E59" s="137">
        <v>700</v>
      </c>
      <c r="F59" s="137"/>
      <c r="G59" s="137">
        <v>0</v>
      </c>
      <c r="H59" s="137"/>
      <c r="I59" s="138">
        <v>700</v>
      </c>
      <c r="J59" s="138"/>
    </row>
    <row r="60" spans="1:10" ht="29.25" customHeight="1">
      <c r="A60" s="110" t="s">
        <v>57</v>
      </c>
      <c r="B60" s="110"/>
      <c r="C60" s="110"/>
      <c r="D60" s="110"/>
      <c r="E60" s="133">
        <v>36934</v>
      </c>
      <c r="F60" s="133"/>
      <c r="G60" s="133">
        <v>12000</v>
      </c>
      <c r="H60" s="133"/>
      <c r="I60" s="134">
        <v>48934</v>
      </c>
      <c r="J60" s="134"/>
    </row>
    <row r="61" spans="1:10" ht="29.25" customHeight="1">
      <c r="A61" s="110" t="s">
        <v>58</v>
      </c>
      <c r="B61" s="110"/>
      <c r="C61" s="110"/>
      <c r="D61" s="110"/>
      <c r="E61" s="133">
        <v>17884</v>
      </c>
      <c r="F61" s="133"/>
      <c r="G61" s="133">
        <v>5000</v>
      </c>
      <c r="H61" s="133"/>
      <c r="I61" s="134">
        <v>22884</v>
      </c>
      <c r="J61" s="134"/>
    </row>
    <row r="62" spans="1:10" ht="15">
      <c r="A62" s="107" t="s">
        <v>59</v>
      </c>
      <c r="B62" s="107"/>
      <c r="C62" s="107"/>
      <c r="D62" s="107"/>
      <c r="E62" s="137">
        <v>7170</v>
      </c>
      <c r="F62" s="137"/>
      <c r="G62" s="137">
        <v>1000</v>
      </c>
      <c r="H62" s="137"/>
      <c r="I62" s="138">
        <v>8170</v>
      </c>
      <c r="J62" s="138"/>
    </row>
    <row r="63" spans="1:10" ht="15">
      <c r="A63" s="107" t="s">
        <v>60</v>
      </c>
      <c r="B63" s="107"/>
      <c r="C63" s="107"/>
      <c r="D63" s="107"/>
      <c r="E63" s="137">
        <v>6400</v>
      </c>
      <c r="F63" s="137"/>
      <c r="G63" s="137">
        <v>4000</v>
      </c>
      <c r="H63" s="137"/>
      <c r="I63" s="138">
        <v>10400</v>
      </c>
      <c r="J63" s="138"/>
    </row>
    <row r="64" spans="1:10" ht="15">
      <c r="A64" s="107" t="s">
        <v>61</v>
      </c>
      <c r="B64" s="107"/>
      <c r="C64" s="107"/>
      <c r="D64" s="107"/>
      <c r="E64" s="137">
        <v>100</v>
      </c>
      <c r="F64" s="137"/>
      <c r="G64" s="137">
        <v>0</v>
      </c>
      <c r="H64" s="137"/>
      <c r="I64" s="138">
        <v>100</v>
      </c>
      <c r="J64" s="138"/>
    </row>
    <row r="65" spans="1:10" ht="29.25" customHeight="1">
      <c r="A65" s="107" t="s">
        <v>62</v>
      </c>
      <c r="B65" s="107"/>
      <c r="C65" s="107"/>
      <c r="D65" s="107"/>
      <c r="E65" s="137">
        <v>4214</v>
      </c>
      <c r="F65" s="137"/>
      <c r="G65" s="137">
        <v>0</v>
      </c>
      <c r="H65" s="137"/>
      <c r="I65" s="138">
        <v>4214</v>
      </c>
      <c r="J65" s="138"/>
    </row>
    <row r="66" spans="1:10" ht="17.25" customHeight="1">
      <c r="A66" s="110" t="s">
        <v>63</v>
      </c>
      <c r="B66" s="110"/>
      <c r="C66" s="110"/>
      <c r="D66" s="110"/>
      <c r="E66" s="133">
        <v>2900</v>
      </c>
      <c r="F66" s="133"/>
      <c r="G66" s="133">
        <v>0</v>
      </c>
      <c r="H66" s="133"/>
      <c r="I66" s="134">
        <v>2900</v>
      </c>
      <c r="J66" s="134"/>
    </row>
    <row r="67" spans="1:10" ht="17.25" customHeight="1">
      <c r="A67" s="107" t="s">
        <v>64</v>
      </c>
      <c r="B67" s="107"/>
      <c r="C67" s="107"/>
      <c r="D67" s="107"/>
      <c r="E67" s="137">
        <v>2900</v>
      </c>
      <c r="F67" s="137"/>
      <c r="G67" s="137">
        <v>0</v>
      </c>
      <c r="H67" s="137"/>
      <c r="I67" s="138">
        <v>2900</v>
      </c>
      <c r="J67" s="138"/>
    </row>
    <row r="68" spans="1:10" ht="29.25" customHeight="1">
      <c r="A68" s="110" t="s">
        <v>65</v>
      </c>
      <c r="B68" s="110"/>
      <c r="C68" s="110"/>
      <c r="D68" s="110"/>
      <c r="E68" s="133">
        <v>610</v>
      </c>
      <c r="F68" s="133"/>
      <c r="G68" s="133">
        <v>3400</v>
      </c>
      <c r="H68" s="133"/>
      <c r="I68" s="134">
        <v>4010</v>
      </c>
      <c r="J68" s="134"/>
    </row>
    <row r="69" spans="1:10" ht="29.25" customHeight="1">
      <c r="A69" s="107" t="s">
        <v>66</v>
      </c>
      <c r="B69" s="107"/>
      <c r="C69" s="107"/>
      <c r="D69" s="107"/>
      <c r="E69" s="137">
        <v>610</v>
      </c>
      <c r="F69" s="137"/>
      <c r="G69" s="137">
        <v>3400</v>
      </c>
      <c r="H69" s="137"/>
      <c r="I69" s="138">
        <v>4010</v>
      </c>
      <c r="J69" s="138"/>
    </row>
    <row r="70" spans="1:10" ht="29.25" customHeight="1">
      <c r="A70" s="110" t="s">
        <v>67</v>
      </c>
      <c r="B70" s="110"/>
      <c r="C70" s="110"/>
      <c r="D70" s="110"/>
      <c r="E70" s="133">
        <v>13540</v>
      </c>
      <c r="F70" s="133"/>
      <c r="G70" s="133">
        <v>0</v>
      </c>
      <c r="H70" s="133"/>
      <c r="I70" s="134">
        <v>13540</v>
      </c>
      <c r="J70" s="134"/>
    </row>
    <row r="71" spans="1:10" ht="15">
      <c r="A71" s="107" t="s">
        <v>68</v>
      </c>
      <c r="B71" s="107"/>
      <c r="C71" s="107"/>
      <c r="D71" s="107"/>
      <c r="E71" s="137">
        <v>620</v>
      </c>
      <c r="F71" s="137"/>
      <c r="G71" s="137">
        <v>0</v>
      </c>
      <c r="H71" s="137"/>
      <c r="I71" s="138">
        <v>620</v>
      </c>
      <c r="J71" s="138"/>
    </row>
    <row r="72" spans="1:10" ht="15">
      <c r="A72" s="107" t="s">
        <v>69</v>
      </c>
      <c r="B72" s="107"/>
      <c r="C72" s="107"/>
      <c r="D72" s="107"/>
      <c r="E72" s="137">
        <v>100</v>
      </c>
      <c r="F72" s="137"/>
      <c r="G72" s="137">
        <v>0</v>
      </c>
      <c r="H72" s="137"/>
      <c r="I72" s="138">
        <v>100</v>
      </c>
      <c r="J72" s="138"/>
    </row>
    <row r="73" spans="1:10" ht="15">
      <c r="A73" s="107" t="s">
        <v>70</v>
      </c>
      <c r="B73" s="107"/>
      <c r="C73" s="107"/>
      <c r="D73" s="107"/>
      <c r="E73" s="137">
        <v>12820</v>
      </c>
      <c r="F73" s="137"/>
      <c r="G73" s="137">
        <v>0</v>
      </c>
      <c r="H73" s="137"/>
      <c r="I73" s="138">
        <v>12820</v>
      </c>
      <c r="J73" s="138"/>
    </row>
    <row r="74" spans="1:10" ht="15">
      <c r="A74" s="110" t="s">
        <v>71</v>
      </c>
      <c r="B74" s="110"/>
      <c r="C74" s="110"/>
      <c r="D74" s="110"/>
      <c r="E74" s="133">
        <v>2000</v>
      </c>
      <c r="F74" s="133"/>
      <c r="G74" s="133">
        <v>3600</v>
      </c>
      <c r="H74" s="133"/>
      <c r="I74" s="134">
        <v>5600</v>
      </c>
      <c r="J74" s="134"/>
    </row>
    <row r="75" spans="1:10" ht="29.25" customHeight="1">
      <c r="A75" s="110" t="s">
        <v>72</v>
      </c>
      <c r="B75" s="110"/>
      <c r="C75" s="110"/>
      <c r="D75" s="110"/>
      <c r="E75" s="133">
        <v>1000</v>
      </c>
      <c r="F75" s="133"/>
      <c r="G75" s="133">
        <v>0</v>
      </c>
      <c r="H75" s="133"/>
      <c r="I75" s="134">
        <v>1000</v>
      </c>
      <c r="J75" s="134"/>
    </row>
    <row r="76" spans="1:10" ht="15">
      <c r="A76" s="110" t="s">
        <v>73</v>
      </c>
      <c r="B76" s="110"/>
      <c r="C76" s="110"/>
      <c r="D76" s="110"/>
      <c r="E76" s="133">
        <v>1000</v>
      </c>
      <c r="F76" s="133"/>
      <c r="G76" s="133">
        <v>0</v>
      </c>
      <c r="H76" s="133"/>
      <c r="I76" s="134">
        <v>1000</v>
      </c>
      <c r="J76" s="134"/>
    </row>
    <row r="77" spans="1:10" ht="29.25" customHeight="1">
      <c r="A77" s="107" t="s">
        <v>74</v>
      </c>
      <c r="B77" s="107"/>
      <c r="C77" s="107"/>
      <c r="D77" s="107"/>
      <c r="E77" s="137">
        <v>1000</v>
      </c>
      <c r="F77" s="137"/>
      <c r="G77" s="137">
        <v>0</v>
      </c>
      <c r="H77" s="137"/>
      <c r="I77" s="138">
        <v>1000</v>
      </c>
      <c r="J77" s="138"/>
    </row>
    <row r="78" spans="1:10" ht="15">
      <c r="A78" s="110" t="s">
        <v>75</v>
      </c>
      <c r="B78" s="110"/>
      <c r="C78" s="110"/>
      <c r="D78" s="110"/>
      <c r="E78" s="133">
        <v>16130</v>
      </c>
      <c r="F78" s="133"/>
      <c r="G78" s="133">
        <v>6400</v>
      </c>
      <c r="H78" s="133"/>
      <c r="I78" s="134">
        <v>22530</v>
      </c>
      <c r="J78" s="134"/>
    </row>
    <row r="79" spans="1:10" ht="15">
      <c r="A79" s="110" t="s">
        <v>76</v>
      </c>
      <c r="B79" s="110"/>
      <c r="C79" s="110"/>
      <c r="D79" s="110"/>
      <c r="E79" s="133">
        <v>2280</v>
      </c>
      <c r="F79" s="133"/>
      <c r="G79" s="133">
        <v>200</v>
      </c>
      <c r="H79" s="133"/>
      <c r="I79" s="134">
        <v>2480</v>
      </c>
      <c r="J79" s="134"/>
    </row>
    <row r="80" spans="1:10" ht="29.25" customHeight="1">
      <c r="A80" s="110" t="s">
        <v>77</v>
      </c>
      <c r="B80" s="110"/>
      <c r="C80" s="110"/>
      <c r="D80" s="110"/>
      <c r="E80" s="133">
        <v>2280</v>
      </c>
      <c r="F80" s="133"/>
      <c r="G80" s="133">
        <v>200</v>
      </c>
      <c r="H80" s="133"/>
      <c r="I80" s="134">
        <v>2480</v>
      </c>
      <c r="J80" s="134"/>
    </row>
    <row r="81" spans="1:10" ht="15">
      <c r="A81" s="107" t="s">
        <v>78</v>
      </c>
      <c r="B81" s="107"/>
      <c r="C81" s="107"/>
      <c r="D81" s="107"/>
      <c r="E81" s="137">
        <v>1950</v>
      </c>
      <c r="F81" s="137"/>
      <c r="G81" s="137">
        <v>0</v>
      </c>
      <c r="H81" s="137"/>
      <c r="I81" s="138">
        <v>1950</v>
      </c>
      <c r="J81" s="138"/>
    </row>
    <row r="82" spans="1:10" ht="29.25" customHeight="1">
      <c r="A82" s="107" t="s">
        <v>79</v>
      </c>
      <c r="B82" s="107"/>
      <c r="C82" s="107"/>
      <c r="D82" s="107"/>
      <c r="E82" s="137">
        <v>330</v>
      </c>
      <c r="F82" s="137"/>
      <c r="G82" s="137">
        <v>200</v>
      </c>
      <c r="H82" s="137"/>
      <c r="I82" s="138">
        <v>530</v>
      </c>
      <c r="J82" s="138"/>
    </row>
    <row r="83" spans="1:10" ht="15">
      <c r="A83" s="110" t="s">
        <v>80</v>
      </c>
      <c r="B83" s="110"/>
      <c r="C83" s="110"/>
      <c r="D83" s="110"/>
      <c r="E83" s="133">
        <v>13850</v>
      </c>
      <c r="F83" s="133"/>
      <c r="G83" s="133">
        <v>6200</v>
      </c>
      <c r="H83" s="133"/>
      <c r="I83" s="134">
        <v>20050</v>
      </c>
      <c r="J83" s="134"/>
    </row>
    <row r="84" spans="1:10" ht="15">
      <c r="A84" s="110" t="s">
        <v>81</v>
      </c>
      <c r="B84" s="110"/>
      <c r="C84" s="110"/>
      <c r="D84" s="110"/>
      <c r="E84" s="133">
        <v>13850</v>
      </c>
      <c r="F84" s="133"/>
      <c r="G84" s="133">
        <v>6200</v>
      </c>
      <c r="H84" s="133"/>
      <c r="I84" s="134">
        <v>20050</v>
      </c>
      <c r="J84" s="134"/>
    </row>
    <row r="85" spans="1:10" ht="20.25" customHeight="1">
      <c r="A85" s="107" t="s">
        <v>82</v>
      </c>
      <c r="B85" s="107"/>
      <c r="C85" s="107"/>
      <c r="D85" s="107"/>
      <c r="E85" s="137">
        <v>5950</v>
      </c>
      <c r="F85" s="137"/>
      <c r="G85" s="137">
        <v>2000</v>
      </c>
      <c r="H85" s="137"/>
      <c r="I85" s="138">
        <v>7950</v>
      </c>
      <c r="J85" s="138"/>
    </row>
    <row r="86" spans="1:10" ht="20.25" customHeight="1">
      <c r="A86" s="107" t="s">
        <v>83</v>
      </c>
      <c r="B86" s="107"/>
      <c r="C86" s="107"/>
      <c r="D86" s="107"/>
      <c r="E86" s="137">
        <v>500</v>
      </c>
      <c r="F86" s="137"/>
      <c r="G86" s="137">
        <v>0</v>
      </c>
      <c r="H86" s="137"/>
      <c r="I86" s="138">
        <v>500</v>
      </c>
      <c r="J86" s="138"/>
    </row>
    <row r="87" spans="1:10" ht="20.25" customHeight="1">
      <c r="A87" s="107" t="s">
        <v>84</v>
      </c>
      <c r="B87" s="107"/>
      <c r="C87" s="107"/>
      <c r="D87" s="107"/>
      <c r="E87" s="137">
        <v>6650</v>
      </c>
      <c r="F87" s="137"/>
      <c r="G87" s="137">
        <v>1000</v>
      </c>
      <c r="H87" s="137"/>
      <c r="I87" s="138">
        <v>7650</v>
      </c>
      <c r="J87" s="138"/>
    </row>
    <row r="88" spans="1:10" ht="20.25" customHeight="1">
      <c r="A88" s="107" t="s">
        <v>85</v>
      </c>
      <c r="B88" s="107"/>
      <c r="C88" s="107"/>
      <c r="D88" s="107"/>
      <c r="E88" s="137">
        <v>750</v>
      </c>
      <c r="F88" s="137"/>
      <c r="G88" s="137">
        <v>3200</v>
      </c>
      <c r="H88" s="137"/>
      <c r="I88" s="138">
        <v>3950</v>
      </c>
      <c r="J88" s="138"/>
    </row>
    <row r="89" spans="1:10" ht="15">
      <c r="A89" s="107" t="s">
        <v>6</v>
      </c>
      <c r="B89" s="107"/>
      <c r="C89" s="107"/>
      <c r="D89" s="107"/>
      <c r="E89" s="137">
        <v>533677</v>
      </c>
      <c r="F89" s="137"/>
      <c r="G89" s="137">
        <v>26962</v>
      </c>
      <c r="H89" s="137"/>
      <c r="I89" s="138">
        <v>560639</v>
      </c>
      <c r="J89" s="138"/>
    </row>
    <row r="90" spans="1:10" ht="15">
      <c r="A90" s="107" t="s">
        <v>16</v>
      </c>
      <c r="B90" s="107"/>
      <c r="C90" s="107"/>
      <c r="D90" s="107"/>
      <c r="E90" s="137">
        <v>533677</v>
      </c>
      <c r="F90" s="137"/>
      <c r="G90" s="137">
        <v>26962</v>
      </c>
      <c r="H90" s="137"/>
      <c r="I90" s="138">
        <v>560639</v>
      </c>
      <c r="J90" s="138"/>
    </row>
    <row r="91" spans="1:10" ht="20.25" customHeight="1">
      <c r="A91" s="110" t="s">
        <v>86</v>
      </c>
      <c r="B91" s="110"/>
      <c r="C91" s="110"/>
      <c r="D91" s="110"/>
      <c r="E91" s="133">
        <v>0</v>
      </c>
      <c r="F91" s="133"/>
      <c r="G91" s="133">
        <v>0</v>
      </c>
      <c r="H91" s="133"/>
      <c r="I91" s="134">
        <v>0</v>
      </c>
      <c r="J91" s="134"/>
    </row>
    <row r="92" spans="1:10" ht="20.25" customHeight="1">
      <c r="A92" s="110" t="s">
        <v>87</v>
      </c>
      <c r="B92" s="110"/>
      <c r="C92" s="110"/>
      <c r="D92" s="110"/>
      <c r="E92" s="133">
        <v>0</v>
      </c>
      <c r="F92" s="133"/>
      <c r="G92" s="133">
        <v>0</v>
      </c>
      <c r="H92" s="133"/>
      <c r="I92" s="134">
        <v>0</v>
      </c>
      <c r="J92" s="134"/>
    </row>
    <row r="93" spans="1:10" ht="29.2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22" t="s">
        <v>88</v>
      </c>
      <c r="B94" s="122"/>
      <c r="C94" s="122"/>
      <c r="D94" s="1"/>
      <c r="E94" s="1"/>
      <c r="F94" s="1"/>
      <c r="G94" s="1"/>
      <c r="H94" s="136" t="s">
        <v>89</v>
      </c>
      <c r="I94" s="136"/>
      <c r="J94" s="136"/>
    </row>
  </sheetData>
  <sheetProtection/>
  <mergeCells count="348">
    <mergeCell ref="B8:D8"/>
    <mergeCell ref="E8:F8"/>
    <mergeCell ref="G8:H8"/>
    <mergeCell ref="I8:J8"/>
    <mergeCell ref="A9:D9"/>
    <mergeCell ref="E9:F9"/>
    <mergeCell ref="G9:H9"/>
    <mergeCell ref="I9:J9"/>
    <mergeCell ref="F1:J1"/>
    <mergeCell ref="F2:J2"/>
    <mergeCell ref="F3:J3"/>
    <mergeCell ref="F4:J4"/>
    <mergeCell ref="C6:I6"/>
    <mergeCell ref="C7:I7"/>
    <mergeCell ref="A13:D13"/>
    <mergeCell ref="E13:F13"/>
    <mergeCell ref="G13:H13"/>
    <mergeCell ref="I13:J13"/>
    <mergeCell ref="A14:D14"/>
    <mergeCell ref="E14:F14"/>
    <mergeCell ref="G14:H14"/>
    <mergeCell ref="I14:J14"/>
    <mergeCell ref="G11:H11"/>
    <mergeCell ref="I11:J11"/>
    <mergeCell ref="A12:D12"/>
    <mergeCell ref="E12:F12"/>
    <mergeCell ref="G12:H12"/>
    <mergeCell ref="I12:J12"/>
    <mergeCell ref="A19:D19"/>
    <mergeCell ref="E19:F19"/>
    <mergeCell ref="G19:H19"/>
    <mergeCell ref="I19:J19"/>
    <mergeCell ref="A10:D10"/>
    <mergeCell ref="E10:F10"/>
    <mergeCell ref="G10:H10"/>
    <mergeCell ref="I10:J10"/>
    <mergeCell ref="A11:D11"/>
    <mergeCell ref="E11:F11"/>
    <mergeCell ref="A17:D17"/>
    <mergeCell ref="E17:F17"/>
    <mergeCell ref="G17:H17"/>
    <mergeCell ref="I17:J17"/>
    <mergeCell ref="A18:D18"/>
    <mergeCell ref="E18:F18"/>
    <mergeCell ref="G18:H18"/>
    <mergeCell ref="I18:J18"/>
    <mergeCell ref="A15:D15"/>
    <mergeCell ref="E15:F15"/>
    <mergeCell ref="G15:H15"/>
    <mergeCell ref="I15:J15"/>
    <mergeCell ref="A16:D16"/>
    <mergeCell ref="E16:F16"/>
    <mergeCell ref="G16:H16"/>
    <mergeCell ref="I16:J16"/>
    <mergeCell ref="A23:D23"/>
    <mergeCell ref="E23:F23"/>
    <mergeCell ref="G23:H23"/>
    <mergeCell ref="I23:J23"/>
    <mergeCell ref="A24:D24"/>
    <mergeCell ref="E24:F24"/>
    <mergeCell ref="G24:H24"/>
    <mergeCell ref="I24:J24"/>
    <mergeCell ref="G21:H21"/>
    <mergeCell ref="I21:J21"/>
    <mergeCell ref="A22:D22"/>
    <mergeCell ref="E22:F22"/>
    <mergeCell ref="G22:H22"/>
    <mergeCell ref="I22:J22"/>
    <mergeCell ref="A29:D29"/>
    <mergeCell ref="E29:F29"/>
    <mergeCell ref="G29:H29"/>
    <mergeCell ref="I29:J29"/>
    <mergeCell ref="A20:D20"/>
    <mergeCell ref="E20:F20"/>
    <mergeCell ref="G20:H20"/>
    <mergeCell ref="I20:J20"/>
    <mergeCell ref="A21:D21"/>
    <mergeCell ref="E21:F21"/>
    <mergeCell ref="A27:D27"/>
    <mergeCell ref="E27:F27"/>
    <mergeCell ref="G27:H27"/>
    <mergeCell ref="I27:J27"/>
    <mergeCell ref="A28:D28"/>
    <mergeCell ref="E28:F28"/>
    <mergeCell ref="G28:H28"/>
    <mergeCell ref="I28:J28"/>
    <mergeCell ref="A25:D25"/>
    <mergeCell ref="E25:F25"/>
    <mergeCell ref="G25:H25"/>
    <mergeCell ref="I25:J25"/>
    <mergeCell ref="A26:D26"/>
    <mergeCell ref="E26:F26"/>
    <mergeCell ref="G26:H26"/>
    <mergeCell ref="I26:J26"/>
    <mergeCell ref="A33:D33"/>
    <mergeCell ref="E33:F33"/>
    <mergeCell ref="G33:H33"/>
    <mergeCell ref="I33:J33"/>
    <mergeCell ref="A34:D34"/>
    <mergeCell ref="E34:F34"/>
    <mergeCell ref="G34:H34"/>
    <mergeCell ref="I34:J34"/>
    <mergeCell ref="G31:H31"/>
    <mergeCell ref="I31:J31"/>
    <mergeCell ref="A32:D32"/>
    <mergeCell ref="E32:F32"/>
    <mergeCell ref="G32:H32"/>
    <mergeCell ref="I32:J32"/>
    <mergeCell ref="A39:D39"/>
    <mergeCell ref="E39:F39"/>
    <mergeCell ref="G39:H39"/>
    <mergeCell ref="I39:J39"/>
    <mergeCell ref="A30:D30"/>
    <mergeCell ref="E30:F30"/>
    <mergeCell ref="G30:H30"/>
    <mergeCell ref="I30:J30"/>
    <mergeCell ref="A31:D31"/>
    <mergeCell ref="E31:F31"/>
    <mergeCell ref="A37:D37"/>
    <mergeCell ref="E37:F37"/>
    <mergeCell ref="G37:H37"/>
    <mergeCell ref="I37:J37"/>
    <mergeCell ref="A38:D38"/>
    <mergeCell ref="E38:F38"/>
    <mergeCell ref="G38:H38"/>
    <mergeCell ref="I38:J38"/>
    <mergeCell ref="A35:D35"/>
    <mergeCell ref="E35:F35"/>
    <mergeCell ref="G35:H35"/>
    <mergeCell ref="I35:J35"/>
    <mergeCell ref="A36:D36"/>
    <mergeCell ref="E36:F36"/>
    <mergeCell ref="G36:H36"/>
    <mergeCell ref="I36:J36"/>
    <mergeCell ref="A43:D43"/>
    <mergeCell ref="E43:F43"/>
    <mergeCell ref="G43:H43"/>
    <mergeCell ref="I43:J43"/>
    <mergeCell ref="A44:D44"/>
    <mergeCell ref="E44:F44"/>
    <mergeCell ref="G44:H44"/>
    <mergeCell ref="I44:J44"/>
    <mergeCell ref="G41:H41"/>
    <mergeCell ref="I41:J41"/>
    <mergeCell ref="A42:D42"/>
    <mergeCell ref="E42:F42"/>
    <mergeCell ref="G42:H42"/>
    <mergeCell ref="I42:J42"/>
    <mergeCell ref="A49:D49"/>
    <mergeCell ref="E49:F49"/>
    <mergeCell ref="G49:H49"/>
    <mergeCell ref="I49:J49"/>
    <mergeCell ref="A40:D40"/>
    <mergeCell ref="E40:F40"/>
    <mergeCell ref="G40:H40"/>
    <mergeCell ref="I40:J40"/>
    <mergeCell ref="A41:D41"/>
    <mergeCell ref="E41:F41"/>
    <mergeCell ref="A47:D47"/>
    <mergeCell ref="E47:F47"/>
    <mergeCell ref="G47:H47"/>
    <mergeCell ref="I47:J47"/>
    <mergeCell ref="A48:D48"/>
    <mergeCell ref="E48:F48"/>
    <mergeCell ref="G48:H48"/>
    <mergeCell ref="I48:J48"/>
    <mergeCell ref="A45:D45"/>
    <mergeCell ref="E45:F45"/>
    <mergeCell ref="G45:H45"/>
    <mergeCell ref="I45:J45"/>
    <mergeCell ref="A46:D46"/>
    <mergeCell ref="E46:F46"/>
    <mergeCell ref="G46:H46"/>
    <mergeCell ref="I46:J46"/>
    <mergeCell ref="A53:D53"/>
    <mergeCell ref="E53:F53"/>
    <mergeCell ref="G53:H53"/>
    <mergeCell ref="I53:J53"/>
    <mergeCell ref="A54:D54"/>
    <mergeCell ref="E54:F54"/>
    <mergeCell ref="G54:H54"/>
    <mergeCell ref="I54:J54"/>
    <mergeCell ref="G51:H51"/>
    <mergeCell ref="I51:J51"/>
    <mergeCell ref="A52:D52"/>
    <mergeCell ref="E52:F52"/>
    <mergeCell ref="G52:H52"/>
    <mergeCell ref="I52:J52"/>
    <mergeCell ref="A59:D59"/>
    <mergeCell ref="E59:F59"/>
    <mergeCell ref="G59:H59"/>
    <mergeCell ref="I59:J59"/>
    <mergeCell ref="A50:D50"/>
    <mergeCell ref="E50:F50"/>
    <mergeCell ref="G50:H50"/>
    <mergeCell ref="I50:J50"/>
    <mergeCell ref="A51:D51"/>
    <mergeCell ref="E51:F51"/>
    <mergeCell ref="A57:D57"/>
    <mergeCell ref="E57:F57"/>
    <mergeCell ref="G57:H57"/>
    <mergeCell ref="I57:J57"/>
    <mergeCell ref="A58:D58"/>
    <mergeCell ref="E58:F58"/>
    <mergeCell ref="G58:H58"/>
    <mergeCell ref="I58:J58"/>
    <mergeCell ref="A55:D55"/>
    <mergeCell ref="E55:F55"/>
    <mergeCell ref="G55:H55"/>
    <mergeCell ref="I55:J55"/>
    <mergeCell ref="A56:D56"/>
    <mergeCell ref="E56:F56"/>
    <mergeCell ref="G56:H56"/>
    <mergeCell ref="I56:J56"/>
    <mergeCell ref="A63:D63"/>
    <mergeCell ref="E63:F63"/>
    <mergeCell ref="G63:H63"/>
    <mergeCell ref="I63:J63"/>
    <mergeCell ref="A64:D64"/>
    <mergeCell ref="E64:F64"/>
    <mergeCell ref="G64:H64"/>
    <mergeCell ref="I64:J64"/>
    <mergeCell ref="G61:H61"/>
    <mergeCell ref="I61:J61"/>
    <mergeCell ref="A62:D62"/>
    <mergeCell ref="E62:F62"/>
    <mergeCell ref="G62:H62"/>
    <mergeCell ref="I62:J62"/>
    <mergeCell ref="A69:D69"/>
    <mergeCell ref="E69:F69"/>
    <mergeCell ref="G69:H69"/>
    <mergeCell ref="I69:J69"/>
    <mergeCell ref="A60:D60"/>
    <mergeCell ref="E60:F60"/>
    <mergeCell ref="G60:H60"/>
    <mergeCell ref="I60:J60"/>
    <mergeCell ref="A61:D61"/>
    <mergeCell ref="E61:F61"/>
    <mergeCell ref="A67:D67"/>
    <mergeCell ref="E67:F67"/>
    <mergeCell ref="G67:H67"/>
    <mergeCell ref="I67:J67"/>
    <mergeCell ref="A68:D68"/>
    <mergeCell ref="E68:F68"/>
    <mergeCell ref="G68:H68"/>
    <mergeCell ref="I68:J68"/>
    <mergeCell ref="A65:D65"/>
    <mergeCell ref="E65:F65"/>
    <mergeCell ref="G65:H65"/>
    <mergeCell ref="I65:J65"/>
    <mergeCell ref="A66:D66"/>
    <mergeCell ref="E66:F66"/>
    <mergeCell ref="G66:H66"/>
    <mergeCell ref="I66:J66"/>
    <mergeCell ref="A73:D73"/>
    <mergeCell ref="E73:F73"/>
    <mergeCell ref="G73:H73"/>
    <mergeCell ref="I73:J73"/>
    <mergeCell ref="A74:D74"/>
    <mergeCell ref="E74:F74"/>
    <mergeCell ref="G74:H74"/>
    <mergeCell ref="I74:J74"/>
    <mergeCell ref="G71:H71"/>
    <mergeCell ref="I71:J71"/>
    <mergeCell ref="A72:D72"/>
    <mergeCell ref="E72:F72"/>
    <mergeCell ref="G72:H72"/>
    <mergeCell ref="I72:J72"/>
    <mergeCell ref="A79:D79"/>
    <mergeCell ref="E79:F79"/>
    <mergeCell ref="G79:H79"/>
    <mergeCell ref="I79:J79"/>
    <mergeCell ref="A70:D70"/>
    <mergeCell ref="E70:F70"/>
    <mergeCell ref="G70:H70"/>
    <mergeCell ref="I70:J70"/>
    <mergeCell ref="A71:D71"/>
    <mergeCell ref="E71:F71"/>
    <mergeCell ref="A77:D77"/>
    <mergeCell ref="E77:F77"/>
    <mergeCell ref="G77:H77"/>
    <mergeCell ref="I77:J77"/>
    <mergeCell ref="A78:D78"/>
    <mergeCell ref="E78:F78"/>
    <mergeCell ref="G78:H78"/>
    <mergeCell ref="I78:J78"/>
    <mergeCell ref="A75:D75"/>
    <mergeCell ref="E75:F75"/>
    <mergeCell ref="G75:H75"/>
    <mergeCell ref="I75:J75"/>
    <mergeCell ref="A76:D76"/>
    <mergeCell ref="E76:F76"/>
    <mergeCell ref="G76:H76"/>
    <mergeCell ref="I76:J76"/>
    <mergeCell ref="A83:D83"/>
    <mergeCell ref="E83:F83"/>
    <mergeCell ref="G83:H83"/>
    <mergeCell ref="I83:J83"/>
    <mergeCell ref="A84:D84"/>
    <mergeCell ref="E84:F84"/>
    <mergeCell ref="G84:H84"/>
    <mergeCell ref="I84:J84"/>
    <mergeCell ref="G81:H81"/>
    <mergeCell ref="I81:J81"/>
    <mergeCell ref="A82:D82"/>
    <mergeCell ref="E82:F82"/>
    <mergeCell ref="G82:H82"/>
    <mergeCell ref="I82:J82"/>
    <mergeCell ref="A89:D89"/>
    <mergeCell ref="E89:F89"/>
    <mergeCell ref="G89:H89"/>
    <mergeCell ref="I89:J89"/>
    <mergeCell ref="A80:D80"/>
    <mergeCell ref="E80:F80"/>
    <mergeCell ref="G80:H80"/>
    <mergeCell ref="I80:J80"/>
    <mergeCell ref="A81:D81"/>
    <mergeCell ref="E81:F81"/>
    <mergeCell ref="A87:D87"/>
    <mergeCell ref="E87:F87"/>
    <mergeCell ref="G87:H87"/>
    <mergeCell ref="I87:J87"/>
    <mergeCell ref="A88:D88"/>
    <mergeCell ref="E88:F88"/>
    <mergeCell ref="G88:H88"/>
    <mergeCell ref="I88:J88"/>
    <mergeCell ref="A85:D85"/>
    <mergeCell ref="E85:F85"/>
    <mergeCell ref="G85:H85"/>
    <mergeCell ref="I85:J85"/>
    <mergeCell ref="A86:D86"/>
    <mergeCell ref="E86:F86"/>
    <mergeCell ref="G86:H86"/>
    <mergeCell ref="I86:J86"/>
    <mergeCell ref="A92:D92"/>
    <mergeCell ref="E92:F92"/>
    <mergeCell ref="G92:H92"/>
    <mergeCell ref="I92:J92"/>
    <mergeCell ref="A94:C94"/>
    <mergeCell ref="H94:J94"/>
    <mergeCell ref="A90:D90"/>
    <mergeCell ref="E90:F90"/>
    <mergeCell ref="G90:H90"/>
    <mergeCell ref="I90:J90"/>
    <mergeCell ref="A91:D91"/>
    <mergeCell ref="E91:F91"/>
    <mergeCell ref="G91:H91"/>
    <mergeCell ref="I91:J91"/>
  </mergeCells>
  <printOptions/>
  <pageMargins left="0.944881889763779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J60"/>
  <sheetViews>
    <sheetView zoomScalePageLayoutView="0" workbookViewId="0" topLeftCell="A1">
      <selection activeCell="O21" sqref="O21"/>
    </sheetView>
  </sheetViews>
  <sheetFormatPr defaultColWidth="9.140625" defaultRowHeight="15"/>
  <cols>
    <col min="4" max="4" width="20.28125" style="0" customWidth="1"/>
    <col min="5" max="5" width="10.57421875" style="0" customWidth="1"/>
    <col min="7" max="7" width="7.140625" style="0" customWidth="1"/>
    <col min="8" max="9" width="6.57421875" style="0" customWidth="1"/>
    <col min="10" max="10" width="7.00390625" style="0" customWidth="1"/>
  </cols>
  <sheetData>
    <row r="2" spans="1:10" ht="15">
      <c r="A2" s="1"/>
      <c r="B2" s="1"/>
      <c r="C2" s="1"/>
      <c r="D2" s="1"/>
      <c r="E2" s="1"/>
      <c r="F2" s="122" t="s">
        <v>270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0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249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22" t="s">
        <v>250</v>
      </c>
      <c r="G5" s="122"/>
      <c r="H5" s="122"/>
      <c r="I5" s="122"/>
      <c r="J5" s="122"/>
    </row>
    <row r="6" spans="1:10" ht="15">
      <c r="A6" s="1"/>
      <c r="B6" s="1"/>
      <c r="C6" s="1"/>
      <c r="D6" s="1"/>
      <c r="E6" s="1"/>
      <c r="F6" s="8"/>
      <c r="G6" s="8"/>
      <c r="H6" s="8"/>
      <c r="I6" s="8"/>
      <c r="J6" s="13"/>
    </row>
    <row r="7" spans="1:10" ht="30.75" customHeight="1">
      <c r="A7" s="1"/>
      <c r="B7" s="1"/>
      <c r="C7" s="147" t="s">
        <v>244</v>
      </c>
      <c r="D7" s="147"/>
      <c r="E7" s="147"/>
      <c r="F7" s="147"/>
      <c r="G7" s="147"/>
      <c r="H7" s="147"/>
      <c r="I7" s="147"/>
      <c r="J7" s="1"/>
    </row>
    <row r="8" spans="1:10" ht="15" hidden="1">
      <c r="A8" s="1"/>
      <c r="B8" s="1"/>
      <c r="C8" s="118"/>
      <c r="D8" s="118"/>
      <c r="E8" s="118"/>
      <c r="F8" s="118"/>
      <c r="G8" s="118"/>
      <c r="H8" s="118"/>
      <c r="I8" s="118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3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 t="s">
        <v>4</v>
      </c>
      <c r="H10" s="120"/>
      <c r="I10" s="121" t="s">
        <v>5</v>
      </c>
      <c r="J10" s="121"/>
    </row>
    <row r="11" spans="1:10" ht="15">
      <c r="A11" s="117" t="s">
        <v>6</v>
      </c>
      <c r="B11" s="117"/>
      <c r="C11" s="117"/>
      <c r="D11" s="117"/>
      <c r="E11" s="140">
        <v>43057</v>
      </c>
      <c r="F11" s="140"/>
      <c r="G11" s="140">
        <v>0</v>
      </c>
      <c r="H11" s="140"/>
      <c r="I11" s="141">
        <v>43057</v>
      </c>
      <c r="J11" s="141"/>
    </row>
    <row r="12" spans="1:10" ht="15">
      <c r="A12" s="110" t="s">
        <v>96</v>
      </c>
      <c r="B12" s="110"/>
      <c r="C12" s="110"/>
      <c r="D12" s="110"/>
      <c r="E12" s="140">
        <v>43057</v>
      </c>
      <c r="F12" s="140"/>
      <c r="G12" s="140">
        <v>0</v>
      </c>
      <c r="H12" s="140"/>
      <c r="I12" s="141">
        <v>43057</v>
      </c>
      <c r="J12" s="141"/>
    </row>
    <row r="13" spans="1:10" ht="30" customHeight="1">
      <c r="A13" s="107" t="s">
        <v>97</v>
      </c>
      <c r="B13" s="107"/>
      <c r="C13" s="107"/>
      <c r="D13" s="107"/>
      <c r="E13" s="143">
        <v>43057</v>
      </c>
      <c r="F13" s="143"/>
      <c r="G13" s="143">
        <v>0</v>
      </c>
      <c r="H13" s="143"/>
      <c r="I13" s="144">
        <v>43057</v>
      </c>
      <c r="J13" s="144"/>
    </row>
    <row r="14" spans="1:10" ht="30" customHeight="1">
      <c r="A14" s="107" t="s">
        <v>98</v>
      </c>
      <c r="B14" s="107"/>
      <c r="C14" s="107"/>
      <c r="D14" s="107"/>
      <c r="E14" s="143">
        <v>43057</v>
      </c>
      <c r="F14" s="143"/>
      <c r="G14" s="143">
        <v>0</v>
      </c>
      <c r="H14" s="143"/>
      <c r="I14" s="144">
        <v>43057</v>
      </c>
      <c r="J14" s="144"/>
    </row>
    <row r="15" spans="1:10" ht="30" customHeight="1">
      <c r="A15" s="107" t="s">
        <v>99</v>
      </c>
      <c r="B15" s="107"/>
      <c r="C15" s="107"/>
      <c r="D15" s="107"/>
      <c r="E15" s="143">
        <v>43057</v>
      </c>
      <c r="F15" s="143"/>
      <c r="G15" s="143">
        <v>0</v>
      </c>
      <c r="H15" s="143"/>
      <c r="I15" s="144">
        <v>43057</v>
      </c>
      <c r="J15" s="144"/>
    </row>
    <row r="16" spans="1:10" ht="15">
      <c r="A16" s="110" t="s">
        <v>16</v>
      </c>
      <c r="B16" s="110"/>
      <c r="C16" s="110"/>
      <c r="D16" s="110"/>
      <c r="E16" s="133">
        <v>43057</v>
      </c>
      <c r="F16" s="133"/>
      <c r="G16" s="133">
        <v>5405</v>
      </c>
      <c r="H16" s="133"/>
      <c r="I16" s="134">
        <v>48462</v>
      </c>
      <c r="J16" s="134"/>
    </row>
    <row r="17" spans="1:10" ht="15">
      <c r="A17" s="110" t="s">
        <v>17</v>
      </c>
      <c r="B17" s="110"/>
      <c r="C17" s="110"/>
      <c r="D17" s="110"/>
      <c r="E17" s="133">
        <v>9640</v>
      </c>
      <c r="F17" s="133"/>
      <c r="G17" s="133">
        <v>0</v>
      </c>
      <c r="H17" s="133"/>
      <c r="I17" s="134">
        <v>9640</v>
      </c>
      <c r="J17" s="134"/>
    </row>
    <row r="18" spans="1:10" ht="15">
      <c r="A18" s="110" t="s">
        <v>18</v>
      </c>
      <c r="B18" s="110"/>
      <c r="C18" s="110"/>
      <c r="D18" s="110"/>
      <c r="E18" s="133">
        <v>7800</v>
      </c>
      <c r="F18" s="133"/>
      <c r="G18" s="133">
        <v>0</v>
      </c>
      <c r="H18" s="133"/>
      <c r="I18" s="134">
        <v>7800</v>
      </c>
      <c r="J18" s="134"/>
    </row>
    <row r="19" spans="1:10" ht="15">
      <c r="A19" s="110" t="s">
        <v>19</v>
      </c>
      <c r="B19" s="110"/>
      <c r="C19" s="110"/>
      <c r="D19" s="110"/>
      <c r="E19" s="133">
        <v>7800</v>
      </c>
      <c r="F19" s="133"/>
      <c r="G19" s="133">
        <v>0</v>
      </c>
      <c r="H19" s="133"/>
      <c r="I19" s="134">
        <v>7800</v>
      </c>
      <c r="J19" s="134"/>
    </row>
    <row r="20" spans="1:10" ht="15">
      <c r="A20" s="107" t="s">
        <v>20</v>
      </c>
      <c r="B20" s="107"/>
      <c r="C20" s="107"/>
      <c r="D20" s="107"/>
      <c r="E20" s="137">
        <v>7800</v>
      </c>
      <c r="F20" s="137"/>
      <c r="G20" s="137">
        <v>0</v>
      </c>
      <c r="H20" s="137"/>
      <c r="I20" s="138">
        <v>7800</v>
      </c>
      <c r="J20" s="138"/>
    </row>
    <row r="21" spans="1:10" ht="30" customHeight="1">
      <c r="A21" s="110" t="s">
        <v>24</v>
      </c>
      <c r="B21" s="110"/>
      <c r="C21" s="110"/>
      <c r="D21" s="110"/>
      <c r="E21" s="133">
        <v>1840</v>
      </c>
      <c r="F21" s="133"/>
      <c r="G21" s="133">
        <v>0</v>
      </c>
      <c r="H21" s="133"/>
      <c r="I21" s="134">
        <v>1840</v>
      </c>
      <c r="J21" s="134"/>
    </row>
    <row r="22" spans="1:10" ht="30" customHeight="1">
      <c r="A22" s="110" t="s">
        <v>25</v>
      </c>
      <c r="B22" s="110"/>
      <c r="C22" s="110"/>
      <c r="D22" s="110"/>
      <c r="E22" s="133">
        <v>1840</v>
      </c>
      <c r="F22" s="133"/>
      <c r="G22" s="133">
        <v>0</v>
      </c>
      <c r="H22" s="133"/>
      <c r="I22" s="134">
        <v>1840</v>
      </c>
      <c r="J22" s="134"/>
    </row>
    <row r="23" spans="1:10" ht="15">
      <c r="A23" s="110" t="s">
        <v>26</v>
      </c>
      <c r="B23" s="110"/>
      <c r="C23" s="110"/>
      <c r="D23" s="110"/>
      <c r="E23" s="133">
        <v>4245</v>
      </c>
      <c r="F23" s="133"/>
      <c r="G23" s="133">
        <v>5225</v>
      </c>
      <c r="H23" s="133"/>
      <c r="I23" s="134">
        <v>9470</v>
      </c>
      <c r="J23" s="134"/>
    </row>
    <row r="24" spans="1:10" ht="15">
      <c r="A24" s="110" t="s">
        <v>34</v>
      </c>
      <c r="B24" s="110"/>
      <c r="C24" s="110"/>
      <c r="D24" s="110"/>
      <c r="E24" s="133">
        <v>4245</v>
      </c>
      <c r="F24" s="133"/>
      <c r="G24" s="133">
        <v>4701</v>
      </c>
      <c r="H24" s="133"/>
      <c r="I24" s="134">
        <v>8946</v>
      </c>
      <c r="J24" s="134"/>
    </row>
    <row r="25" spans="1:10" ht="30" customHeight="1">
      <c r="A25" s="110" t="s">
        <v>35</v>
      </c>
      <c r="B25" s="110"/>
      <c r="C25" s="110"/>
      <c r="D25" s="110"/>
      <c r="E25" s="133">
        <v>120</v>
      </c>
      <c r="F25" s="133"/>
      <c r="G25" s="133">
        <v>0</v>
      </c>
      <c r="H25" s="133"/>
      <c r="I25" s="134">
        <v>120</v>
      </c>
      <c r="J25" s="134"/>
    </row>
    <row r="26" spans="1:10" ht="15">
      <c r="A26" s="107" t="s">
        <v>36</v>
      </c>
      <c r="B26" s="107"/>
      <c r="C26" s="107"/>
      <c r="D26" s="107"/>
      <c r="E26" s="137">
        <v>120</v>
      </c>
      <c r="F26" s="137"/>
      <c r="G26" s="137">
        <v>0</v>
      </c>
      <c r="H26" s="137"/>
      <c r="I26" s="138">
        <v>120</v>
      </c>
      <c r="J26" s="138"/>
    </row>
    <row r="27" spans="1:10" ht="30" customHeight="1">
      <c r="A27" s="110" t="s">
        <v>37</v>
      </c>
      <c r="B27" s="110"/>
      <c r="C27" s="110"/>
      <c r="D27" s="110"/>
      <c r="E27" s="133">
        <v>861</v>
      </c>
      <c r="F27" s="133"/>
      <c r="G27" s="133">
        <v>0</v>
      </c>
      <c r="H27" s="133"/>
      <c r="I27" s="134">
        <v>861</v>
      </c>
      <c r="J27" s="134"/>
    </row>
    <row r="28" spans="1:10" ht="30" customHeight="1">
      <c r="A28" s="107" t="s">
        <v>38</v>
      </c>
      <c r="B28" s="107"/>
      <c r="C28" s="107"/>
      <c r="D28" s="107"/>
      <c r="E28" s="137">
        <v>571</v>
      </c>
      <c r="F28" s="137"/>
      <c r="G28" s="137">
        <v>0</v>
      </c>
      <c r="H28" s="137"/>
      <c r="I28" s="138">
        <v>571</v>
      </c>
      <c r="J28" s="138"/>
    </row>
    <row r="29" spans="1:10" ht="15">
      <c r="A29" s="107" t="s">
        <v>40</v>
      </c>
      <c r="B29" s="107"/>
      <c r="C29" s="107"/>
      <c r="D29" s="107"/>
      <c r="E29" s="137">
        <v>290</v>
      </c>
      <c r="F29" s="137"/>
      <c r="G29" s="137">
        <v>0</v>
      </c>
      <c r="H29" s="137"/>
      <c r="I29" s="138">
        <v>290</v>
      </c>
      <c r="J29" s="138"/>
    </row>
    <row r="30" spans="1:10" ht="30" customHeight="1">
      <c r="A30" s="110" t="s">
        <v>100</v>
      </c>
      <c r="B30" s="110"/>
      <c r="C30" s="110"/>
      <c r="D30" s="110"/>
      <c r="E30" s="133">
        <v>0</v>
      </c>
      <c r="F30" s="133"/>
      <c r="G30" s="133">
        <v>4088</v>
      </c>
      <c r="H30" s="133"/>
      <c r="I30" s="134">
        <v>4088</v>
      </c>
      <c r="J30" s="134"/>
    </row>
    <row r="31" spans="1:10" ht="15">
      <c r="A31" s="107" t="s">
        <v>101</v>
      </c>
      <c r="B31" s="107"/>
      <c r="C31" s="107"/>
      <c r="D31" s="107"/>
      <c r="E31" s="137">
        <v>0</v>
      </c>
      <c r="F31" s="137"/>
      <c r="G31" s="137">
        <v>1345</v>
      </c>
      <c r="H31" s="137"/>
      <c r="I31" s="138">
        <v>1345</v>
      </c>
      <c r="J31" s="138"/>
    </row>
    <row r="32" spans="1:10" ht="15">
      <c r="A32" s="107" t="s">
        <v>102</v>
      </c>
      <c r="B32" s="107"/>
      <c r="C32" s="107"/>
      <c r="D32" s="107"/>
      <c r="E32" s="137">
        <v>0</v>
      </c>
      <c r="F32" s="137"/>
      <c r="G32" s="137">
        <v>280</v>
      </c>
      <c r="H32" s="137"/>
      <c r="I32" s="138">
        <v>280</v>
      </c>
      <c r="J32" s="138"/>
    </row>
    <row r="33" spans="1:10" ht="30" customHeight="1">
      <c r="A33" s="107" t="s">
        <v>103</v>
      </c>
      <c r="B33" s="107"/>
      <c r="C33" s="107"/>
      <c r="D33" s="107"/>
      <c r="E33" s="137">
        <v>0</v>
      </c>
      <c r="F33" s="137"/>
      <c r="G33" s="137">
        <v>2463</v>
      </c>
      <c r="H33" s="137"/>
      <c r="I33" s="138">
        <v>2463</v>
      </c>
      <c r="J33" s="138"/>
    </row>
    <row r="34" spans="1:10" ht="15">
      <c r="A34" s="110" t="s">
        <v>55</v>
      </c>
      <c r="B34" s="110"/>
      <c r="C34" s="110"/>
      <c r="D34" s="110"/>
      <c r="E34" s="133">
        <v>3264</v>
      </c>
      <c r="F34" s="133"/>
      <c r="G34" s="133">
        <v>613</v>
      </c>
      <c r="H34" s="133"/>
      <c r="I34" s="134">
        <v>3877</v>
      </c>
      <c r="J34" s="134"/>
    </row>
    <row r="35" spans="1:10" ht="30" customHeight="1">
      <c r="A35" s="107" t="s">
        <v>56</v>
      </c>
      <c r="B35" s="107"/>
      <c r="C35" s="107"/>
      <c r="D35" s="107"/>
      <c r="E35" s="137">
        <v>3264</v>
      </c>
      <c r="F35" s="137"/>
      <c r="G35" s="137">
        <v>613</v>
      </c>
      <c r="H35" s="137"/>
      <c r="I35" s="138">
        <v>3877</v>
      </c>
      <c r="J35" s="138"/>
    </row>
    <row r="36" spans="1:10" ht="45" customHeight="1">
      <c r="A36" s="110" t="s">
        <v>57</v>
      </c>
      <c r="B36" s="110"/>
      <c r="C36" s="110"/>
      <c r="D36" s="110"/>
      <c r="E36" s="133">
        <v>0</v>
      </c>
      <c r="F36" s="133"/>
      <c r="G36" s="133">
        <v>524</v>
      </c>
      <c r="H36" s="133"/>
      <c r="I36" s="134">
        <v>524</v>
      </c>
      <c r="J36" s="134"/>
    </row>
    <row r="37" spans="1:10" ht="30" customHeight="1">
      <c r="A37" s="110" t="s">
        <v>58</v>
      </c>
      <c r="B37" s="110"/>
      <c r="C37" s="110"/>
      <c r="D37" s="110"/>
      <c r="E37" s="133">
        <v>0</v>
      </c>
      <c r="F37" s="133"/>
      <c r="G37" s="133">
        <v>460</v>
      </c>
      <c r="H37" s="133"/>
      <c r="I37" s="134">
        <v>460</v>
      </c>
      <c r="J37" s="134"/>
    </row>
    <row r="38" spans="1:10" ht="15">
      <c r="A38" s="107" t="s">
        <v>60</v>
      </c>
      <c r="B38" s="107"/>
      <c r="C38" s="107"/>
      <c r="D38" s="107"/>
      <c r="E38" s="137">
        <v>0</v>
      </c>
      <c r="F38" s="137"/>
      <c r="G38" s="137">
        <v>460</v>
      </c>
      <c r="H38" s="137"/>
      <c r="I38" s="138">
        <v>460</v>
      </c>
      <c r="J38" s="138"/>
    </row>
    <row r="39" spans="1:10" ht="30" customHeight="1">
      <c r="A39" s="110" t="s">
        <v>67</v>
      </c>
      <c r="B39" s="110"/>
      <c r="C39" s="110"/>
      <c r="D39" s="110"/>
      <c r="E39" s="133">
        <v>0</v>
      </c>
      <c r="F39" s="133"/>
      <c r="G39" s="133">
        <v>64</v>
      </c>
      <c r="H39" s="133"/>
      <c r="I39" s="134">
        <v>64</v>
      </c>
      <c r="J39" s="134"/>
    </row>
    <row r="40" spans="1:10" ht="15">
      <c r="A40" s="107" t="s">
        <v>68</v>
      </c>
      <c r="B40" s="107"/>
      <c r="C40" s="107"/>
      <c r="D40" s="107"/>
      <c r="E40" s="137">
        <v>0</v>
      </c>
      <c r="F40" s="137"/>
      <c r="G40" s="137">
        <v>64</v>
      </c>
      <c r="H40" s="137"/>
      <c r="I40" s="138">
        <v>64</v>
      </c>
      <c r="J40" s="138"/>
    </row>
    <row r="41" spans="1:10" ht="15">
      <c r="A41" s="110" t="s">
        <v>75</v>
      </c>
      <c r="B41" s="110"/>
      <c r="C41" s="110"/>
      <c r="D41" s="110"/>
      <c r="E41" s="133">
        <v>0</v>
      </c>
      <c r="F41" s="133"/>
      <c r="G41" s="133">
        <v>0</v>
      </c>
      <c r="H41" s="133"/>
      <c r="I41" s="134">
        <v>0</v>
      </c>
      <c r="J41" s="134"/>
    </row>
    <row r="42" spans="1:10" ht="15">
      <c r="A42" s="110" t="s">
        <v>80</v>
      </c>
      <c r="B42" s="110"/>
      <c r="C42" s="110"/>
      <c r="D42" s="110"/>
      <c r="E42" s="133">
        <v>0</v>
      </c>
      <c r="F42" s="133"/>
      <c r="G42" s="133">
        <v>0</v>
      </c>
      <c r="H42" s="133"/>
      <c r="I42" s="134">
        <v>0</v>
      </c>
      <c r="J42" s="134"/>
    </row>
    <row r="43" spans="1:10" ht="15">
      <c r="A43" s="110" t="s">
        <v>81</v>
      </c>
      <c r="B43" s="110"/>
      <c r="C43" s="110"/>
      <c r="D43" s="110"/>
      <c r="E43" s="133">
        <v>0</v>
      </c>
      <c r="F43" s="133"/>
      <c r="G43" s="133">
        <v>0</v>
      </c>
      <c r="H43" s="133"/>
      <c r="I43" s="134">
        <v>0</v>
      </c>
      <c r="J43" s="134"/>
    </row>
    <row r="44" spans="1:10" ht="30" customHeight="1">
      <c r="A44" s="107" t="s">
        <v>85</v>
      </c>
      <c r="B44" s="107"/>
      <c r="C44" s="107"/>
      <c r="D44" s="107"/>
      <c r="E44" s="137">
        <v>0</v>
      </c>
      <c r="F44" s="137"/>
      <c r="G44" s="137">
        <v>0</v>
      </c>
      <c r="H44" s="137"/>
      <c r="I44" s="138">
        <v>0</v>
      </c>
      <c r="J44" s="138"/>
    </row>
    <row r="45" spans="1:10" ht="15">
      <c r="A45" s="110" t="s">
        <v>104</v>
      </c>
      <c r="B45" s="110"/>
      <c r="C45" s="110"/>
      <c r="D45" s="110"/>
      <c r="E45" s="133">
        <v>29172</v>
      </c>
      <c r="F45" s="133"/>
      <c r="G45" s="133">
        <v>180</v>
      </c>
      <c r="H45" s="133"/>
      <c r="I45" s="134">
        <v>29352</v>
      </c>
      <c r="J45" s="134"/>
    </row>
    <row r="46" spans="1:10" ht="30" customHeight="1">
      <c r="A46" s="110" t="s">
        <v>105</v>
      </c>
      <c r="B46" s="110"/>
      <c r="C46" s="110"/>
      <c r="D46" s="110"/>
      <c r="E46" s="133">
        <v>29172</v>
      </c>
      <c r="F46" s="133"/>
      <c r="G46" s="133">
        <v>180</v>
      </c>
      <c r="H46" s="133"/>
      <c r="I46" s="134">
        <v>29352</v>
      </c>
      <c r="J46" s="134"/>
    </row>
    <row r="47" spans="1:10" ht="30" customHeight="1">
      <c r="A47" s="107" t="s">
        <v>106</v>
      </c>
      <c r="B47" s="107"/>
      <c r="C47" s="107"/>
      <c r="D47" s="107"/>
      <c r="E47" s="137">
        <v>29172</v>
      </c>
      <c r="F47" s="137"/>
      <c r="G47" s="137">
        <v>0</v>
      </c>
      <c r="H47" s="137"/>
      <c r="I47" s="138">
        <v>29172</v>
      </c>
      <c r="J47" s="138"/>
    </row>
    <row r="48" spans="1:10" ht="30" customHeight="1">
      <c r="A48" s="107" t="s">
        <v>107</v>
      </c>
      <c r="B48" s="107"/>
      <c r="C48" s="107"/>
      <c r="D48" s="107"/>
      <c r="E48" s="137">
        <v>29172</v>
      </c>
      <c r="F48" s="137"/>
      <c r="G48" s="137">
        <v>0</v>
      </c>
      <c r="H48" s="137"/>
      <c r="I48" s="138">
        <v>29172</v>
      </c>
      <c r="J48" s="138"/>
    </row>
    <row r="49" spans="1:10" ht="30" customHeight="1">
      <c r="A49" s="107" t="s">
        <v>108</v>
      </c>
      <c r="B49" s="107"/>
      <c r="C49" s="107"/>
      <c r="D49" s="107"/>
      <c r="E49" s="137">
        <v>0</v>
      </c>
      <c r="F49" s="137"/>
      <c r="G49" s="137">
        <v>180</v>
      </c>
      <c r="H49" s="137"/>
      <c r="I49" s="138">
        <v>180</v>
      </c>
      <c r="J49" s="138"/>
    </row>
    <row r="50" spans="1:10" ht="15">
      <c r="A50" s="107" t="s">
        <v>109</v>
      </c>
      <c r="B50" s="107"/>
      <c r="C50" s="107"/>
      <c r="D50" s="107"/>
      <c r="E50" s="137">
        <v>0</v>
      </c>
      <c r="F50" s="137"/>
      <c r="G50" s="137">
        <v>180</v>
      </c>
      <c r="H50" s="137"/>
      <c r="I50" s="138">
        <v>180</v>
      </c>
      <c r="J50" s="138"/>
    </row>
    <row r="51" spans="1:10" ht="15">
      <c r="A51" s="107" t="s">
        <v>6</v>
      </c>
      <c r="B51" s="107"/>
      <c r="C51" s="107"/>
      <c r="D51" s="107"/>
      <c r="E51" s="137">
        <v>43057</v>
      </c>
      <c r="F51" s="137"/>
      <c r="G51" s="137">
        <v>0</v>
      </c>
      <c r="H51" s="137"/>
      <c r="I51" s="138">
        <v>43057</v>
      </c>
      <c r="J51" s="138"/>
    </row>
    <row r="52" spans="1:10" ht="15">
      <c r="A52" s="107" t="s">
        <v>16</v>
      </c>
      <c r="B52" s="107"/>
      <c r="C52" s="107"/>
      <c r="D52" s="107"/>
      <c r="E52" s="137">
        <v>43057</v>
      </c>
      <c r="F52" s="137"/>
      <c r="G52" s="137">
        <v>5405</v>
      </c>
      <c r="H52" s="137"/>
      <c r="I52" s="138">
        <v>48462</v>
      </c>
      <c r="J52" s="138"/>
    </row>
    <row r="53" spans="1:10" ht="30" customHeight="1">
      <c r="A53" s="110" t="s">
        <v>271</v>
      </c>
      <c r="B53" s="110"/>
      <c r="C53" s="110"/>
      <c r="D53" s="110"/>
      <c r="E53" s="133">
        <v>0</v>
      </c>
      <c r="F53" s="133"/>
      <c r="G53" s="133">
        <v>-5405</v>
      </c>
      <c r="H53" s="133"/>
      <c r="I53" s="134">
        <v>-5405</v>
      </c>
      <c r="J53" s="134"/>
    </row>
    <row r="54" spans="1:10" ht="30" customHeight="1">
      <c r="A54" s="110" t="s">
        <v>272</v>
      </c>
      <c r="B54" s="110"/>
      <c r="C54" s="110"/>
      <c r="D54" s="110"/>
      <c r="E54" s="133">
        <v>0</v>
      </c>
      <c r="F54" s="133"/>
      <c r="G54" s="133">
        <v>0</v>
      </c>
      <c r="H54" s="133"/>
      <c r="I54" s="134">
        <v>0</v>
      </c>
      <c r="J54" s="134"/>
    </row>
    <row r="55" spans="1:10" ht="15">
      <c r="A55" s="110" t="s">
        <v>110</v>
      </c>
      <c r="B55" s="110"/>
      <c r="C55" s="110"/>
      <c r="D55" s="110"/>
      <c r="E55" s="151">
        <v>0</v>
      </c>
      <c r="F55" s="151"/>
      <c r="G55" s="151">
        <v>5405</v>
      </c>
      <c r="H55" s="151"/>
      <c r="I55" s="154">
        <v>5405</v>
      </c>
      <c r="J55" s="154"/>
    </row>
    <row r="56" spans="1:10" ht="30" customHeight="1">
      <c r="A56" s="110" t="s">
        <v>111</v>
      </c>
      <c r="B56" s="110"/>
      <c r="C56" s="110"/>
      <c r="D56" s="110"/>
      <c r="E56" s="151">
        <v>0</v>
      </c>
      <c r="F56" s="151"/>
      <c r="G56" s="151">
        <v>5405</v>
      </c>
      <c r="H56" s="151"/>
      <c r="I56" s="154">
        <v>5405</v>
      </c>
      <c r="J56" s="154"/>
    </row>
    <row r="57" spans="1:10" ht="30" customHeight="1">
      <c r="A57" s="107" t="s">
        <v>111</v>
      </c>
      <c r="B57" s="107"/>
      <c r="C57" s="107"/>
      <c r="D57" s="107"/>
      <c r="E57" s="153">
        <v>0</v>
      </c>
      <c r="F57" s="153"/>
      <c r="G57" s="153">
        <v>5405</v>
      </c>
      <c r="H57" s="153"/>
      <c r="I57" s="152">
        <v>5405</v>
      </c>
      <c r="J57" s="152"/>
    </row>
    <row r="58" spans="1:10" ht="32.25" customHeight="1">
      <c r="A58" s="107" t="s">
        <v>112</v>
      </c>
      <c r="B58" s="107"/>
      <c r="C58" s="107"/>
      <c r="D58" s="107"/>
      <c r="E58" s="153">
        <v>0</v>
      </c>
      <c r="F58" s="153"/>
      <c r="G58" s="153">
        <v>5405</v>
      </c>
      <c r="H58" s="153"/>
      <c r="I58" s="152">
        <v>5405</v>
      </c>
      <c r="J58" s="152"/>
    </row>
    <row r="59" spans="1:10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22" t="s">
        <v>88</v>
      </c>
      <c r="B60" s="122"/>
      <c r="C60" s="122"/>
      <c r="D60" s="1"/>
      <c r="E60" s="1"/>
      <c r="F60" s="1"/>
      <c r="G60" s="1"/>
      <c r="H60" s="136" t="s">
        <v>89</v>
      </c>
      <c r="I60" s="136"/>
      <c r="J60" s="136"/>
    </row>
  </sheetData>
  <sheetProtection/>
  <mergeCells count="204">
    <mergeCell ref="A15:D15"/>
    <mergeCell ref="E15:F15"/>
    <mergeCell ref="G15:H15"/>
    <mergeCell ref="I15:J15"/>
    <mergeCell ref="A13:D13"/>
    <mergeCell ref="E13:F13"/>
    <mergeCell ref="G13:H13"/>
    <mergeCell ref="I13:J13"/>
    <mergeCell ref="A14:D14"/>
    <mergeCell ref="E14:F14"/>
    <mergeCell ref="F2:J2"/>
    <mergeCell ref="F3:J3"/>
    <mergeCell ref="F4:J4"/>
    <mergeCell ref="C7:I7"/>
    <mergeCell ref="C8:I8"/>
    <mergeCell ref="B10:D10"/>
    <mergeCell ref="E10:F10"/>
    <mergeCell ref="G10:H10"/>
    <mergeCell ref="I10:J10"/>
    <mergeCell ref="F5:J5"/>
    <mergeCell ref="G14:H14"/>
    <mergeCell ref="I14:J14"/>
    <mergeCell ref="A11:D11"/>
    <mergeCell ref="E11:F11"/>
    <mergeCell ref="G11:H11"/>
    <mergeCell ref="I11:J11"/>
    <mergeCell ref="A12:D12"/>
    <mergeCell ref="E12:F12"/>
    <mergeCell ref="G12:H12"/>
    <mergeCell ref="I12:J12"/>
    <mergeCell ref="A19:D19"/>
    <mergeCell ref="E19:F19"/>
    <mergeCell ref="G19:H19"/>
    <mergeCell ref="I19:J19"/>
    <mergeCell ref="A20:D20"/>
    <mergeCell ref="E20:F20"/>
    <mergeCell ref="G20:H20"/>
    <mergeCell ref="I20:J20"/>
    <mergeCell ref="G17:H17"/>
    <mergeCell ref="I17:J17"/>
    <mergeCell ref="A18:D18"/>
    <mergeCell ref="E18:F18"/>
    <mergeCell ref="G18:H18"/>
    <mergeCell ref="I18:J18"/>
    <mergeCell ref="A25:D25"/>
    <mergeCell ref="E25:F25"/>
    <mergeCell ref="G25:H25"/>
    <mergeCell ref="I25:J25"/>
    <mergeCell ref="A16:D16"/>
    <mergeCell ref="E16:F16"/>
    <mergeCell ref="G16:H16"/>
    <mergeCell ref="I16:J16"/>
    <mergeCell ref="A17:D17"/>
    <mergeCell ref="E17:F17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A29:D29"/>
    <mergeCell ref="E29:F29"/>
    <mergeCell ref="G29:H29"/>
    <mergeCell ref="I29:J29"/>
    <mergeCell ref="A30:D30"/>
    <mergeCell ref="E30:F30"/>
    <mergeCell ref="G30:H30"/>
    <mergeCell ref="I30:J30"/>
    <mergeCell ref="G27:H27"/>
    <mergeCell ref="I27:J27"/>
    <mergeCell ref="A28:D28"/>
    <mergeCell ref="E28:F28"/>
    <mergeCell ref="G28:H28"/>
    <mergeCell ref="I28:J28"/>
    <mergeCell ref="A35:D35"/>
    <mergeCell ref="E35:F35"/>
    <mergeCell ref="G35:H35"/>
    <mergeCell ref="I35:J35"/>
    <mergeCell ref="A26:D26"/>
    <mergeCell ref="E26:F26"/>
    <mergeCell ref="G26:H26"/>
    <mergeCell ref="I26:J26"/>
    <mergeCell ref="A27:D27"/>
    <mergeCell ref="E27:F27"/>
    <mergeCell ref="A33:D33"/>
    <mergeCell ref="E33:F33"/>
    <mergeCell ref="G33:H33"/>
    <mergeCell ref="I33:J33"/>
    <mergeCell ref="A34:D34"/>
    <mergeCell ref="E34:F34"/>
    <mergeCell ref="G34:H34"/>
    <mergeCell ref="I34:J34"/>
    <mergeCell ref="A31:D31"/>
    <mergeCell ref="E31:F31"/>
    <mergeCell ref="G31:H31"/>
    <mergeCell ref="I31:J31"/>
    <mergeCell ref="A32:D32"/>
    <mergeCell ref="E32:F32"/>
    <mergeCell ref="G32:H32"/>
    <mergeCell ref="I32:J32"/>
    <mergeCell ref="A39:D39"/>
    <mergeCell ref="E39:F39"/>
    <mergeCell ref="G39:H39"/>
    <mergeCell ref="I39:J39"/>
    <mergeCell ref="A40:D40"/>
    <mergeCell ref="E40:F40"/>
    <mergeCell ref="G40:H40"/>
    <mergeCell ref="I40:J40"/>
    <mergeCell ref="G37:H37"/>
    <mergeCell ref="I37:J37"/>
    <mergeCell ref="A38:D38"/>
    <mergeCell ref="E38:F38"/>
    <mergeCell ref="G38:H38"/>
    <mergeCell ref="I38:J38"/>
    <mergeCell ref="A45:D45"/>
    <mergeCell ref="E45:F45"/>
    <mergeCell ref="G45:H45"/>
    <mergeCell ref="I45:J45"/>
    <mergeCell ref="A36:D36"/>
    <mergeCell ref="E36:F36"/>
    <mergeCell ref="G36:H36"/>
    <mergeCell ref="I36:J36"/>
    <mergeCell ref="A37:D37"/>
    <mergeCell ref="E37:F37"/>
    <mergeCell ref="A43:D43"/>
    <mergeCell ref="E43:F43"/>
    <mergeCell ref="G43:H43"/>
    <mergeCell ref="I43:J43"/>
    <mergeCell ref="A44:D44"/>
    <mergeCell ref="E44:F44"/>
    <mergeCell ref="G44:H44"/>
    <mergeCell ref="I44:J44"/>
    <mergeCell ref="A41:D41"/>
    <mergeCell ref="E41:F41"/>
    <mergeCell ref="G41:H41"/>
    <mergeCell ref="I41:J41"/>
    <mergeCell ref="A42:D42"/>
    <mergeCell ref="E42:F42"/>
    <mergeCell ref="G42:H42"/>
    <mergeCell ref="I42:J42"/>
    <mergeCell ref="A49:D49"/>
    <mergeCell ref="E49:F49"/>
    <mergeCell ref="G49:H49"/>
    <mergeCell ref="I49:J49"/>
    <mergeCell ref="A50:D50"/>
    <mergeCell ref="E50:F50"/>
    <mergeCell ref="G50:H50"/>
    <mergeCell ref="I50:J50"/>
    <mergeCell ref="G47:H47"/>
    <mergeCell ref="I47:J47"/>
    <mergeCell ref="A48:D48"/>
    <mergeCell ref="E48:F48"/>
    <mergeCell ref="G48:H48"/>
    <mergeCell ref="I48:J48"/>
    <mergeCell ref="A55:D55"/>
    <mergeCell ref="E55:F55"/>
    <mergeCell ref="G55:H55"/>
    <mergeCell ref="I55:J55"/>
    <mergeCell ref="A46:D46"/>
    <mergeCell ref="E46:F46"/>
    <mergeCell ref="G46:H46"/>
    <mergeCell ref="I46:J46"/>
    <mergeCell ref="A47:D47"/>
    <mergeCell ref="E47:F47"/>
    <mergeCell ref="A53:D53"/>
    <mergeCell ref="E53:F53"/>
    <mergeCell ref="G53:H53"/>
    <mergeCell ref="I53:J53"/>
    <mergeCell ref="A54:D54"/>
    <mergeCell ref="E54:F54"/>
    <mergeCell ref="G54:H54"/>
    <mergeCell ref="I54:J54"/>
    <mergeCell ref="A51:D51"/>
    <mergeCell ref="E51:F51"/>
    <mergeCell ref="G51:H51"/>
    <mergeCell ref="I51:J51"/>
    <mergeCell ref="A52:D52"/>
    <mergeCell ref="E52:F52"/>
    <mergeCell ref="G52:H52"/>
    <mergeCell ref="I52:J52"/>
    <mergeCell ref="A58:D58"/>
    <mergeCell ref="E58:F58"/>
    <mergeCell ref="G58:H58"/>
    <mergeCell ref="I58:J58"/>
    <mergeCell ref="A60:C60"/>
    <mergeCell ref="H60:J60"/>
    <mergeCell ref="A56:D56"/>
    <mergeCell ref="E56:F56"/>
    <mergeCell ref="G56:H56"/>
    <mergeCell ref="I56:J56"/>
    <mergeCell ref="A57:D57"/>
    <mergeCell ref="E57:F57"/>
    <mergeCell ref="G57:H57"/>
    <mergeCell ref="I57:J57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L24"/>
  <sheetViews>
    <sheetView zoomScalePageLayoutView="0" workbookViewId="0" topLeftCell="A1">
      <selection activeCell="Q21" sqref="Q21"/>
    </sheetView>
  </sheetViews>
  <sheetFormatPr defaultColWidth="9.140625" defaultRowHeight="15"/>
  <cols>
    <col min="4" max="4" width="14.140625" style="0" customWidth="1"/>
    <col min="5" max="5" width="4.421875" style="0" customWidth="1"/>
    <col min="6" max="6" width="6.140625" style="0" customWidth="1"/>
    <col min="7" max="7" width="4.421875" style="0" customWidth="1"/>
    <col min="8" max="11" width="6.8515625" style="0" customWidth="1"/>
  </cols>
  <sheetData>
    <row r="2" spans="7:11" ht="15">
      <c r="G2" s="122" t="s">
        <v>273</v>
      </c>
      <c r="H2" s="122"/>
      <c r="I2" s="122"/>
      <c r="J2" s="122"/>
      <c r="K2" s="122"/>
    </row>
    <row r="3" spans="7:11" ht="15">
      <c r="G3" s="122" t="s">
        <v>0</v>
      </c>
      <c r="H3" s="122"/>
      <c r="I3" s="122"/>
      <c r="J3" s="122"/>
      <c r="K3" s="122"/>
    </row>
    <row r="4" spans="7:11" ht="15">
      <c r="G4" s="122" t="s">
        <v>249</v>
      </c>
      <c r="H4" s="122"/>
      <c r="I4" s="122"/>
      <c r="J4" s="122"/>
      <c r="K4" s="122"/>
    </row>
    <row r="5" spans="7:11" ht="15">
      <c r="G5" s="122" t="s">
        <v>250</v>
      </c>
      <c r="H5" s="122"/>
      <c r="I5" s="122"/>
      <c r="J5" s="122"/>
      <c r="K5" s="122"/>
    </row>
    <row r="7" spans="1:12" ht="33" customHeight="1">
      <c r="A7" s="123" t="s">
        <v>245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"/>
    </row>
    <row r="8" spans="1:12" ht="15">
      <c r="A8" s="1"/>
      <c r="B8" s="1"/>
      <c r="C8" s="118"/>
      <c r="D8" s="118"/>
      <c r="E8" s="118"/>
      <c r="F8" s="118"/>
      <c r="G8" s="118"/>
      <c r="H8" s="118"/>
      <c r="I8" s="118"/>
      <c r="J8" s="118"/>
      <c r="K8" s="1"/>
      <c r="L8" s="1"/>
    </row>
    <row r="9" spans="1:12" ht="15">
      <c r="A9" s="1"/>
      <c r="B9" s="1"/>
      <c r="C9" s="118"/>
      <c r="D9" s="118"/>
      <c r="E9" s="118"/>
      <c r="F9" s="118"/>
      <c r="G9" s="118"/>
      <c r="H9" s="118"/>
      <c r="I9" s="118"/>
      <c r="J9" s="118"/>
      <c r="K9" s="1"/>
      <c r="L9" s="1"/>
    </row>
    <row r="10" spans="1:12" ht="33.7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/>
      <c r="H10" s="120" t="s">
        <v>4</v>
      </c>
      <c r="I10" s="120"/>
      <c r="J10" s="121" t="s">
        <v>5</v>
      </c>
      <c r="K10" s="121"/>
      <c r="L10" s="1"/>
    </row>
    <row r="11" spans="1:12" ht="15">
      <c r="A11" s="110" t="s">
        <v>16</v>
      </c>
      <c r="B11" s="110"/>
      <c r="C11" s="110"/>
      <c r="D11" s="110"/>
      <c r="E11" s="111">
        <v>0</v>
      </c>
      <c r="F11" s="111"/>
      <c r="G11" s="111"/>
      <c r="H11" s="111">
        <v>3123</v>
      </c>
      <c r="I11" s="111"/>
      <c r="J11" s="112">
        <v>3123</v>
      </c>
      <c r="K11" s="112"/>
      <c r="L11" s="1"/>
    </row>
    <row r="12" spans="1:12" ht="15">
      <c r="A12" s="110" t="s">
        <v>26</v>
      </c>
      <c r="B12" s="110"/>
      <c r="C12" s="110"/>
      <c r="D12" s="110"/>
      <c r="E12" s="111">
        <v>0</v>
      </c>
      <c r="F12" s="111"/>
      <c r="G12" s="111"/>
      <c r="H12" s="111">
        <v>3123</v>
      </c>
      <c r="I12" s="111"/>
      <c r="J12" s="112">
        <v>3123</v>
      </c>
      <c r="K12" s="112"/>
      <c r="L12" s="1"/>
    </row>
    <row r="13" spans="1:12" ht="15">
      <c r="A13" s="110" t="s">
        <v>34</v>
      </c>
      <c r="B13" s="110"/>
      <c r="C13" s="110"/>
      <c r="D13" s="110"/>
      <c r="E13" s="111">
        <v>0</v>
      </c>
      <c r="F13" s="111"/>
      <c r="G13" s="111"/>
      <c r="H13" s="111">
        <v>3123</v>
      </c>
      <c r="I13" s="111"/>
      <c r="J13" s="112">
        <v>3123</v>
      </c>
      <c r="K13" s="112"/>
      <c r="L13" s="1"/>
    </row>
    <row r="14" spans="1:12" ht="15">
      <c r="A14" s="110" t="s">
        <v>55</v>
      </c>
      <c r="B14" s="110"/>
      <c r="C14" s="110"/>
      <c r="D14" s="110"/>
      <c r="E14" s="111">
        <v>0</v>
      </c>
      <c r="F14" s="111"/>
      <c r="G14" s="111"/>
      <c r="H14" s="111">
        <v>3123</v>
      </c>
      <c r="I14" s="111"/>
      <c r="J14" s="112">
        <v>3123</v>
      </c>
      <c r="K14" s="112"/>
      <c r="L14" s="1"/>
    </row>
    <row r="15" spans="1:12" ht="27" customHeight="1">
      <c r="A15" s="107" t="s">
        <v>56</v>
      </c>
      <c r="B15" s="107"/>
      <c r="C15" s="107"/>
      <c r="D15" s="107"/>
      <c r="E15" s="108">
        <v>0</v>
      </c>
      <c r="F15" s="108"/>
      <c r="G15" s="108"/>
      <c r="H15" s="108">
        <v>3123</v>
      </c>
      <c r="I15" s="108"/>
      <c r="J15" s="109">
        <v>3123</v>
      </c>
      <c r="K15" s="109"/>
      <c r="L15" s="1"/>
    </row>
    <row r="16" spans="1:12" ht="15">
      <c r="A16" s="107" t="s">
        <v>16</v>
      </c>
      <c r="B16" s="107"/>
      <c r="C16" s="107"/>
      <c r="D16" s="107"/>
      <c r="E16" s="108">
        <v>0</v>
      </c>
      <c r="F16" s="108"/>
      <c r="G16" s="108"/>
      <c r="H16" s="108">
        <v>3123</v>
      </c>
      <c r="I16" s="108"/>
      <c r="J16" s="109">
        <v>3123</v>
      </c>
      <c r="K16" s="109"/>
      <c r="L16" s="1"/>
    </row>
    <row r="17" spans="1:12" ht="15">
      <c r="A17" s="110" t="s">
        <v>86</v>
      </c>
      <c r="B17" s="110"/>
      <c r="C17" s="110"/>
      <c r="D17" s="110"/>
      <c r="E17" s="111">
        <v>0</v>
      </c>
      <c r="F17" s="111"/>
      <c r="G17" s="111"/>
      <c r="H17" s="164">
        <v>-3123</v>
      </c>
      <c r="I17" s="164"/>
      <c r="J17" s="165">
        <v>-3123</v>
      </c>
      <c r="K17" s="165"/>
      <c r="L17" s="1"/>
    </row>
    <row r="18" spans="1:12" ht="15">
      <c r="A18" s="110" t="s">
        <v>87</v>
      </c>
      <c r="B18" s="110"/>
      <c r="C18" s="110"/>
      <c r="D18" s="110"/>
      <c r="E18" s="111">
        <v>0</v>
      </c>
      <c r="F18" s="111"/>
      <c r="G18" s="111"/>
      <c r="H18" s="111">
        <v>0</v>
      </c>
      <c r="I18" s="111"/>
      <c r="J18" s="112">
        <v>0</v>
      </c>
      <c r="K18" s="112"/>
      <c r="L18" s="1"/>
    </row>
    <row r="19" spans="1:12" ht="15">
      <c r="A19" s="110" t="s">
        <v>110</v>
      </c>
      <c r="B19" s="110"/>
      <c r="C19" s="110"/>
      <c r="D19" s="110"/>
      <c r="E19" s="160">
        <v>0</v>
      </c>
      <c r="F19" s="160"/>
      <c r="G19" s="160"/>
      <c r="H19" s="160">
        <v>3123</v>
      </c>
      <c r="I19" s="160"/>
      <c r="J19" s="161">
        <v>3123</v>
      </c>
      <c r="K19" s="161"/>
      <c r="L19" s="1"/>
    </row>
    <row r="20" spans="1:12" ht="15">
      <c r="A20" s="110" t="s">
        <v>111</v>
      </c>
      <c r="B20" s="110"/>
      <c r="C20" s="110"/>
      <c r="D20" s="110"/>
      <c r="E20" s="160">
        <v>0</v>
      </c>
      <c r="F20" s="160"/>
      <c r="G20" s="160"/>
      <c r="H20" s="160">
        <v>3123</v>
      </c>
      <c r="I20" s="160"/>
      <c r="J20" s="161">
        <v>3123</v>
      </c>
      <c r="K20" s="161"/>
      <c r="L20" s="1"/>
    </row>
    <row r="21" spans="1:12" ht="15">
      <c r="A21" s="107" t="s">
        <v>111</v>
      </c>
      <c r="B21" s="107"/>
      <c r="C21" s="107"/>
      <c r="D21" s="107"/>
      <c r="E21" s="162">
        <v>0</v>
      </c>
      <c r="F21" s="162"/>
      <c r="G21" s="162"/>
      <c r="H21" s="162">
        <v>3123</v>
      </c>
      <c r="I21" s="162"/>
      <c r="J21" s="163">
        <v>3123</v>
      </c>
      <c r="K21" s="163"/>
      <c r="L21" s="1"/>
    </row>
    <row r="22" spans="1:12" ht="15">
      <c r="A22" s="107" t="s">
        <v>112</v>
      </c>
      <c r="B22" s="107"/>
      <c r="C22" s="107"/>
      <c r="D22" s="107"/>
      <c r="E22" s="162">
        <v>0</v>
      </c>
      <c r="F22" s="162"/>
      <c r="G22" s="162"/>
      <c r="H22" s="162">
        <v>3123</v>
      </c>
      <c r="I22" s="162"/>
      <c r="J22" s="163">
        <v>3123</v>
      </c>
      <c r="K22" s="163"/>
      <c r="L22" s="1"/>
    </row>
    <row r="23" spans="1:12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06" t="s">
        <v>88</v>
      </c>
      <c r="B24" s="106"/>
      <c r="C24" s="106"/>
      <c r="D24" s="1"/>
      <c r="E24" s="1"/>
      <c r="F24" s="1"/>
      <c r="G24" s="1"/>
      <c r="H24" s="1"/>
      <c r="I24" s="106" t="s">
        <v>89</v>
      </c>
      <c r="J24" s="106"/>
      <c r="K24" s="106"/>
      <c r="L24" s="106"/>
    </row>
  </sheetData>
  <sheetProtection/>
  <mergeCells count="61">
    <mergeCell ref="G2:K2"/>
    <mergeCell ref="G3:K3"/>
    <mergeCell ref="G4:K4"/>
    <mergeCell ref="G5:K5"/>
    <mergeCell ref="C8:J8"/>
    <mergeCell ref="A7:K7"/>
    <mergeCell ref="C9:J9"/>
    <mergeCell ref="B10:D10"/>
    <mergeCell ref="E10:G10"/>
    <mergeCell ref="H10:I10"/>
    <mergeCell ref="J10:K10"/>
    <mergeCell ref="H12:I12"/>
    <mergeCell ref="J12:K12"/>
    <mergeCell ref="A11:D11"/>
    <mergeCell ref="E11:G11"/>
    <mergeCell ref="H11:I11"/>
    <mergeCell ref="J13:K13"/>
    <mergeCell ref="A16:D16"/>
    <mergeCell ref="E16:G16"/>
    <mergeCell ref="H16:I16"/>
    <mergeCell ref="J16:K16"/>
    <mergeCell ref="A15:D15"/>
    <mergeCell ref="E15:G15"/>
    <mergeCell ref="H15:I15"/>
    <mergeCell ref="J15:K15"/>
    <mergeCell ref="J11:K11"/>
    <mergeCell ref="A12:D12"/>
    <mergeCell ref="E12:G12"/>
    <mergeCell ref="A14:D14"/>
    <mergeCell ref="E14:G14"/>
    <mergeCell ref="H14:I14"/>
    <mergeCell ref="J14:K14"/>
    <mergeCell ref="A13:D13"/>
    <mergeCell ref="E13:G13"/>
    <mergeCell ref="H13:I13"/>
    <mergeCell ref="H18:I18"/>
    <mergeCell ref="J18:K18"/>
    <mergeCell ref="A19:D19"/>
    <mergeCell ref="E19:G19"/>
    <mergeCell ref="H19:I19"/>
    <mergeCell ref="J19:K19"/>
    <mergeCell ref="A22:D22"/>
    <mergeCell ref="E22:G22"/>
    <mergeCell ref="H22:I22"/>
    <mergeCell ref="J22:K22"/>
    <mergeCell ref="A17:D17"/>
    <mergeCell ref="E17:G17"/>
    <mergeCell ref="H17:I17"/>
    <mergeCell ref="J17:K17"/>
    <mergeCell ref="A18:D18"/>
    <mergeCell ref="E18:G18"/>
    <mergeCell ref="A24:C24"/>
    <mergeCell ref="I24:L24"/>
    <mergeCell ref="A20:D20"/>
    <mergeCell ref="E20:G20"/>
    <mergeCell ref="H20:I20"/>
    <mergeCell ref="J20:K20"/>
    <mergeCell ref="A21:D21"/>
    <mergeCell ref="E21:G21"/>
    <mergeCell ref="H21:I21"/>
    <mergeCell ref="J21:K21"/>
  </mergeCells>
  <printOptions/>
  <pageMargins left="0.84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32"/>
  <sheetViews>
    <sheetView zoomScalePageLayoutView="0" workbookViewId="0" topLeftCell="A1">
      <selection activeCell="O18" sqref="O18"/>
    </sheetView>
  </sheetViews>
  <sheetFormatPr defaultColWidth="9.140625" defaultRowHeight="15"/>
  <cols>
    <col min="5" max="5" width="8.57421875" style="0" customWidth="1"/>
    <col min="6" max="6" width="4.57421875" style="0" customWidth="1"/>
    <col min="7" max="7" width="7.421875" style="0" customWidth="1"/>
    <col min="8" max="8" width="6.7109375" style="0" customWidth="1"/>
    <col min="9" max="9" width="6.8515625" style="0" customWidth="1"/>
  </cols>
  <sheetData>
    <row r="1" spans="1:10" ht="15">
      <c r="A1" s="1"/>
      <c r="B1" s="1"/>
      <c r="C1" s="1"/>
      <c r="D1" s="1"/>
      <c r="E1" s="1"/>
      <c r="F1" s="122" t="s">
        <v>274</v>
      </c>
      <c r="G1" s="122"/>
      <c r="H1" s="122"/>
      <c r="I1" s="122"/>
      <c r="J1" s="122"/>
    </row>
    <row r="2" spans="1:10" ht="15">
      <c r="A2" s="1"/>
      <c r="B2" s="1"/>
      <c r="C2" s="1"/>
      <c r="D2" s="1"/>
      <c r="E2" s="1"/>
      <c r="F2" s="122" t="s">
        <v>0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249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250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118" t="s">
        <v>241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>
      <c r="A7" s="1"/>
      <c r="B7" s="1"/>
      <c r="C7" s="118"/>
      <c r="D7" s="118"/>
      <c r="E7" s="118"/>
      <c r="F7" s="118"/>
      <c r="G7" s="118"/>
      <c r="H7" s="118"/>
      <c r="I7" s="118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>
      <c r="A9" s="2" t="s">
        <v>1</v>
      </c>
      <c r="B9" s="119" t="s">
        <v>2</v>
      </c>
      <c r="C9" s="119"/>
      <c r="D9" s="119"/>
      <c r="E9" s="120" t="s">
        <v>3</v>
      </c>
      <c r="F9" s="120"/>
      <c r="G9" s="120" t="s">
        <v>4</v>
      </c>
      <c r="H9" s="120"/>
      <c r="I9" s="121" t="s">
        <v>5</v>
      </c>
      <c r="J9" s="121"/>
    </row>
    <row r="10" spans="1:10" ht="15">
      <c r="A10" s="117" t="s">
        <v>6</v>
      </c>
      <c r="B10" s="117"/>
      <c r="C10" s="117"/>
      <c r="D10" s="117"/>
      <c r="E10" s="140">
        <v>1935932</v>
      </c>
      <c r="F10" s="140"/>
      <c r="G10" s="140">
        <v>0</v>
      </c>
      <c r="H10" s="140"/>
      <c r="I10" s="141">
        <v>1935932</v>
      </c>
      <c r="J10" s="141"/>
    </row>
    <row r="11" spans="1:10" ht="15">
      <c r="A11" s="110" t="s">
        <v>7</v>
      </c>
      <c r="B11" s="110"/>
      <c r="C11" s="110"/>
      <c r="D11" s="110"/>
      <c r="E11" s="140">
        <v>1935932</v>
      </c>
      <c r="F11" s="140"/>
      <c r="G11" s="140">
        <v>0</v>
      </c>
      <c r="H11" s="140"/>
      <c r="I11" s="141">
        <v>1935932</v>
      </c>
      <c r="J11" s="141"/>
    </row>
    <row r="12" spans="1:10" ht="18" customHeight="1">
      <c r="A12" s="110" t="s">
        <v>120</v>
      </c>
      <c r="B12" s="110"/>
      <c r="C12" s="110"/>
      <c r="D12" s="110"/>
      <c r="E12" s="140">
        <v>1935932</v>
      </c>
      <c r="F12" s="140"/>
      <c r="G12" s="140">
        <v>0</v>
      </c>
      <c r="H12" s="140"/>
      <c r="I12" s="141">
        <v>1935932</v>
      </c>
      <c r="J12" s="141"/>
    </row>
    <row r="13" spans="1:10" ht="27" customHeight="1">
      <c r="A13" s="107" t="s">
        <v>121</v>
      </c>
      <c r="B13" s="107"/>
      <c r="C13" s="107"/>
      <c r="D13" s="107"/>
      <c r="E13" s="143">
        <v>1935932</v>
      </c>
      <c r="F13" s="143"/>
      <c r="G13" s="143">
        <v>0</v>
      </c>
      <c r="H13" s="143"/>
      <c r="I13" s="144">
        <v>1935932</v>
      </c>
      <c r="J13" s="144"/>
    </row>
    <row r="14" spans="1:10" ht="27" customHeight="1">
      <c r="A14" s="107" t="s">
        <v>122</v>
      </c>
      <c r="B14" s="107"/>
      <c r="C14" s="107"/>
      <c r="D14" s="107"/>
      <c r="E14" s="143">
        <v>1935932</v>
      </c>
      <c r="F14" s="143"/>
      <c r="G14" s="143">
        <v>0</v>
      </c>
      <c r="H14" s="143"/>
      <c r="I14" s="144">
        <v>1935932</v>
      </c>
      <c r="J14" s="144"/>
    </row>
    <row r="15" spans="1:10" ht="15">
      <c r="A15" s="110" t="s">
        <v>16</v>
      </c>
      <c r="B15" s="110"/>
      <c r="C15" s="110"/>
      <c r="D15" s="110"/>
      <c r="E15" s="133">
        <v>1935932</v>
      </c>
      <c r="F15" s="133"/>
      <c r="G15" s="133">
        <v>0</v>
      </c>
      <c r="H15" s="133"/>
      <c r="I15" s="134">
        <v>1935932</v>
      </c>
      <c r="J15" s="134"/>
    </row>
    <row r="16" spans="1:10" ht="15">
      <c r="A16" s="110" t="s">
        <v>26</v>
      </c>
      <c r="B16" s="110"/>
      <c r="C16" s="110"/>
      <c r="D16" s="110"/>
      <c r="E16" s="133">
        <v>1850932</v>
      </c>
      <c r="F16" s="133"/>
      <c r="G16" s="133">
        <v>0</v>
      </c>
      <c r="H16" s="133"/>
      <c r="I16" s="134">
        <v>1850932</v>
      </c>
      <c r="J16" s="134"/>
    </row>
    <row r="17" spans="1:10" ht="15">
      <c r="A17" s="110" t="s">
        <v>34</v>
      </c>
      <c r="B17" s="110"/>
      <c r="C17" s="110"/>
      <c r="D17" s="110"/>
      <c r="E17" s="133">
        <v>1845932</v>
      </c>
      <c r="F17" s="133"/>
      <c r="G17" s="133">
        <v>0</v>
      </c>
      <c r="H17" s="133"/>
      <c r="I17" s="134">
        <v>1845932</v>
      </c>
      <c r="J17" s="134"/>
    </row>
    <row r="18" spans="1:10" ht="27" customHeight="1">
      <c r="A18" s="110" t="s">
        <v>100</v>
      </c>
      <c r="B18" s="110"/>
      <c r="C18" s="110"/>
      <c r="D18" s="110"/>
      <c r="E18" s="133">
        <v>1845932</v>
      </c>
      <c r="F18" s="133"/>
      <c r="G18" s="133">
        <v>0</v>
      </c>
      <c r="H18" s="133"/>
      <c r="I18" s="134">
        <v>1845932</v>
      </c>
      <c r="J18" s="134"/>
    </row>
    <row r="19" spans="1:10" ht="27" customHeight="1">
      <c r="A19" s="107" t="s">
        <v>129</v>
      </c>
      <c r="B19" s="107"/>
      <c r="C19" s="107"/>
      <c r="D19" s="107"/>
      <c r="E19" s="137">
        <v>1845932</v>
      </c>
      <c r="F19" s="137"/>
      <c r="G19" s="137">
        <v>0</v>
      </c>
      <c r="H19" s="137"/>
      <c r="I19" s="138">
        <v>1845932</v>
      </c>
      <c r="J19" s="138"/>
    </row>
    <row r="20" spans="1:10" ht="27" customHeight="1">
      <c r="A20" s="110" t="s">
        <v>57</v>
      </c>
      <c r="B20" s="110"/>
      <c r="C20" s="110"/>
      <c r="D20" s="110"/>
      <c r="E20" s="133">
        <v>5000</v>
      </c>
      <c r="F20" s="133"/>
      <c r="G20" s="133">
        <v>0</v>
      </c>
      <c r="H20" s="133"/>
      <c r="I20" s="134">
        <v>5000</v>
      </c>
      <c r="J20" s="134"/>
    </row>
    <row r="21" spans="1:10" ht="27" customHeight="1">
      <c r="A21" s="110" t="s">
        <v>65</v>
      </c>
      <c r="B21" s="110"/>
      <c r="C21" s="110"/>
      <c r="D21" s="110"/>
      <c r="E21" s="133">
        <v>5000</v>
      </c>
      <c r="F21" s="133"/>
      <c r="G21" s="133">
        <v>0</v>
      </c>
      <c r="H21" s="133"/>
      <c r="I21" s="134">
        <v>5000</v>
      </c>
      <c r="J21" s="134"/>
    </row>
    <row r="22" spans="1:10" ht="27" customHeight="1">
      <c r="A22" s="107" t="s">
        <v>66</v>
      </c>
      <c r="B22" s="107"/>
      <c r="C22" s="107"/>
      <c r="D22" s="107"/>
      <c r="E22" s="137">
        <v>5000</v>
      </c>
      <c r="F22" s="137"/>
      <c r="G22" s="137">
        <v>0</v>
      </c>
      <c r="H22" s="137"/>
      <c r="I22" s="138">
        <v>5000</v>
      </c>
      <c r="J22" s="138"/>
    </row>
    <row r="23" spans="1:10" ht="15">
      <c r="A23" s="110" t="s">
        <v>75</v>
      </c>
      <c r="B23" s="110"/>
      <c r="C23" s="110"/>
      <c r="D23" s="110"/>
      <c r="E23" s="133">
        <v>85000</v>
      </c>
      <c r="F23" s="133"/>
      <c r="G23" s="133">
        <v>0</v>
      </c>
      <c r="H23" s="133"/>
      <c r="I23" s="134">
        <v>85000</v>
      </c>
      <c r="J23" s="134"/>
    </row>
    <row r="24" spans="1:10" ht="15">
      <c r="A24" s="110" t="s">
        <v>80</v>
      </c>
      <c r="B24" s="110"/>
      <c r="C24" s="110"/>
      <c r="D24" s="110"/>
      <c r="E24" s="133">
        <v>85000</v>
      </c>
      <c r="F24" s="133"/>
      <c r="G24" s="133">
        <v>0</v>
      </c>
      <c r="H24" s="133"/>
      <c r="I24" s="134">
        <v>85000</v>
      </c>
      <c r="J24" s="134"/>
    </row>
    <row r="25" spans="1:10" ht="27" customHeight="1">
      <c r="A25" s="110" t="s">
        <v>130</v>
      </c>
      <c r="B25" s="110"/>
      <c r="C25" s="110"/>
      <c r="D25" s="110"/>
      <c r="E25" s="133">
        <v>20000</v>
      </c>
      <c r="F25" s="133"/>
      <c r="G25" s="133">
        <v>0</v>
      </c>
      <c r="H25" s="133"/>
      <c r="I25" s="134">
        <v>20000</v>
      </c>
      <c r="J25" s="134"/>
    </row>
    <row r="26" spans="1:10" ht="27" customHeight="1">
      <c r="A26" s="110" t="s">
        <v>131</v>
      </c>
      <c r="B26" s="110"/>
      <c r="C26" s="110"/>
      <c r="D26" s="110"/>
      <c r="E26" s="133">
        <v>65000</v>
      </c>
      <c r="F26" s="133"/>
      <c r="G26" s="133">
        <v>0</v>
      </c>
      <c r="H26" s="133"/>
      <c r="I26" s="134">
        <v>65000</v>
      </c>
      <c r="J26" s="134"/>
    </row>
    <row r="27" spans="1:10" ht="15">
      <c r="A27" s="107" t="s">
        <v>6</v>
      </c>
      <c r="B27" s="107"/>
      <c r="C27" s="107"/>
      <c r="D27" s="107"/>
      <c r="E27" s="137">
        <v>1935932</v>
      </c>
      <c r="F27" s="137"/>
      <c r="G27" s="137">
        <v>0</v>
      </c>
      <c r="H27" s="137"/>
      <c r="I27" s="138">
        <v>1935932</v>
      </c>
      <c r="J27" s="138"/>
    </row>
    <row r="28" spans="1:10" ht="15">
      <c r="A28" s="107" t="s">
        <v>16</v>
      </c>
      <c r="B28" s="107"/>
      <c r="C28" s="107"/>
      <c r="D28" s="107"/>
      <c r="E28" s="137">
        <v>1935932</v>
      </c>
      <c r="F28" s="137"/>
      <c r="G28" s="137">
        <v>0</v>
      </c>
      <c r="H28" s="137"/>
      <c r="I28" s="138">
        <v>1935932</v>
      </c>
      <c r="J28" s="138"/>
    </row>
    <row r="29" spans="1:10" ht="15">
      <c r="A29" s="110" t="s">
        <v>86</v>
      </c>
      <c r="B29" s="110"/>
      <c r="C29" s="110"/>
      <c r="D29" s="110"/>
      <c r="E29" s="133">
        <v>0</v>
      </c>
      <c r="F29" s="133"/>
      <c r="G29" s="133">
        <v>0</v>
      </c>
      <c r="H29" s="133"/>
      <c r="I29" s="134">
        <v>0</v>
      </c>
      <c r="J29" s="134"/>
    </row>
    <row r="30" spans="1:10" ht="15">
      <c r="A30" s="110" t="s">
        <v>87</v>
      </c>
      <c r="B30" s="110"/>
      <c r="C30" s="110"/>
      <c r="D30" s="110"/>
      <c r="E30" s="133">
        <v>0</v>
      </c>
      <c r="F30" s="133"/>
      <c r="G30" s="133">
        <v>0</v>
      </c>
      <c r="H30" s="133"/>
      <c r="I30" s="134">
        <v>0</v>
      </c>
      <c r="J30" s="134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22" t="s">
        <v>88</v>
      </c>
      <c r="B32" s="122"/>
      <c r="C32" s="122"/>
      <c r="D32" s="1"/>
      <c r="E32" s="1"/>
      <c r="F32" s="1"/>
      <c r="G32" s="1"/>
      <c r="H32" s="136" t="s">
        <v>89</v>
      </c>
      <c r="I32" s="136"/>
      <c r="J32" s="136"/>
    </row>
  </sheetData>
  <sheetProtection/>
  <mergeCells count="96">
    <mergeCell ref="B9:D9"/>
    <mergeCell ref="E9:F9"/>
    <mergeCell ref="G9:H9"/>
    <mergeCell ref="I9:J9"/>
    <mergeCell ref="A10:D10"/>
    <mergeCell ref="E10:F10"/>
    <mergeCell ref="G10:H10"/>
    <mergeCell ref="I10:J10"/>
    <mergeCell ref="F1:J1"/>
    <mergeCell ref="F2:J2"/>
    <mergeCell ref="F3:J3"/>
    <mergeCell ref="F4:J4"/>
    <mergeCell ref="C7:I7"/>
    <mergeCell ref="A6:J6"/>
    <mergeCell ref="A14:D14"/>
    <mergeCell ref="E14:F14"/>
    <mergeCell ref="G14:H14"/>
    <mergeCell ref="I14:J14"/>
    <mergeCell ref="A15:D15"/>
    <mergeCell ref="E15:F15"/>
    <mergeCell ref="G15:H15"/>
    <mergeCell ref="I15:J15"/>
    <mergeCell ref="G12:H12"/>
    <mergeCell ref="I12:J12"/>
    <mergeCell ref="A13:D13"/>
    <mergeCell ref="E13:F13"/>
    <mergeCell ref="G13:H13"/>
    <mergeCell ref="I13:J13"/>
    <mergeCell ref="A20:D20"/>
    <mergeCell ref="E20:F20"/>
    <mergeCell ref="G20:H20"/>
    <mergeCell ref="I20:J20"/>
    <mergeCell ref="A11:D11"/>
    <mergeCell ref="E11:F11"/>
    <mergeCell ref="G11:H11"/>
    <mergeCell ref="I11:J11"/>
    <mergeCell ref="A12:D12"/>
    <mergeCell ref="E12:F12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24:D24"/>
    <mergeCell ref="E24:F24"/>
    <mergeCell ref="G24:H24"/>
    <mergeCell ref="I24:J24"/>
    <mergeCell ref="A25:D25"/>
    <mergeCell ref="E25:F25"/>
    <mergeCell ref="G25:H25"/>
    <mergeCell ref="I25:J25"/>
    <mergeCell ref="G22:H22"/>
    <mergeCell ref="I22:J22"/>
    <mergeCell ref="A23:D23"/>
    <mergeCell ref="E23:F23"/>
    <mergeCell ref="G23:H23"/>
    <mergeCell ref="I23:J23"/>
    <mergeCell ref="A30:D30"/>
    <mergeCell ref="E30:F30"/>
    <mergeCell ref="G30:H30"/>
    <mergeCell ref="I30:J30"/>
    <mergeCell ref="A21:D21"/>
    <mergeCell ref="E21:F21"/>
    <mergeCell ref="G21:H21"/>
    <mergeCell ref="I21:J21"/>
    <mergeCell ref="A22:D22"/>
    <mergeCell ref="E22:F22"/>
    <mergeCell ref="A28:D28"/>
    <mergeCell ref="E28:F28"/>
    <mergeCell ref="G28:H28"/>
    <mergeCell ref="I28:J28"/>
    <mergeCell ref="A29:D29"/>
    <mergeCell ref="E29:F29"/>
    <mergeCell ref="G29:H29"/>
    <mergeCell ref="I29:J29"/>
    <mergeCell ref="A32:C32"/>
    <mergeCell ref="H32:J32"/>
    <mergeCell ref="A26:D26"/>
    <mergeCell ref="E26:F26"/>
    <mergeCell ref="G26:H26"/>
    <mergeCell ref="I26:J26"/>
    <mergeCell ref="A27:D27"/>
    <mergeCell ref="E27:F27"/>
    <mergeCell ref="G27:H27"/>
    <mergeCell ref="I27:J27"/>
  </mergeCells>
  <printOptions/>
  <pageMargins left="1.05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8" sqref="N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1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2.421875" style="0" customWidth="1"/>
    <col min="2" max="2" width="46.140625" style="0" customWidth="1"/>
    <col min="3" max="3" width="11.140625" style="0" hidden="1" customWidth="1"/>
    <col min="4" max="4" width="21.28125" style="0" customWidth="1"/>
  </cols>
  <sheetData>
    <row r="1" spans="3:4" ht="15.75">
      <c r="C1" s="15"/>
      <c r="D1" s="15"/>
    </row>
    <row r="2" spans="3:5" ht="15.75">
      <c r="C2" s="15"/>
      <c r="D2" s="124"/>
      <c r="E2" s="124"/>
    </row>
    <row r="3" spans="1:4" ht="22.5">
      <c r="A3" s="125" t="s">
        <v>150</v>
      </c>
      <c r="B3" s="125"/>
      <c r="C3" s="125"/>
      <c r="D3" s="125"/>
    </row>
    <row r="4" spans="1:4" ht="15.75">
      <c r="A4" s="126" t="s">
        <v>151</v>
      </c>
      <c r="B4" s="126"/>
      <c r="C4" s="126"/>
      <c r="D4" s="126"/>
    </row>
    <row r="5" spans="1:2" ht="16.5" thickBot="1">
      <c r="A5" s="16"/>
      <c r="B5" s="16"/>
    </row>
    <row r="6" spans="1:4" s="20" customFormat="1" ht="32.25" thickBot="1">
      <c r="A6" s="17" t="s">
        <v>152</v>
      </c>
      <c r="B6" s="18" t="s">
        <v>153</v>
      </c>
      <c r="C6" s="19" t="s">
        <v>154</v>
      </c>
      <c r="D6" s="19" t="s">
        <v>155</v>
      </c>
    </row>
    <row r="7" spans="1:4" s="24" customFormat="1" ht="31.5">
      <c r="A7" s="21" t="s">
        <v>156</v>
      </c>
      <c r="B7" s="22" t="s">
        <v>157</v>
      </c>
      <c r="C7" s="23">
        <v>42085</v>
      </c>
      <c r="D7" s="23">
        <v>333500</v>
      </c>
    </row>
    <row r="8" spans="1:4" s="24" customFormat="1" ht="32.25" thickBot="1">
      <c r="A8" s="25">
        <v>2</v>
      </c>
      <c r="B8" s="26" t="s">
        <v>158</v>
      </c>
      <c r="C8" s="27">
        <v>193826</v>
      </c>
      <c r="D8" s="27">
        <v>100000</v>
      </c>
    </row>
    <row r="9" spans="1:4" s="24" customFormat="1" ht="19.5" thickBot="1">
      <c r="A9" s="127" t="s">
        <v>159</v>
      </c>
      <c r="B9" s="128"/>
      <c r="C9" s="28" t="e">
        <f>#REF!+#REF!</f>
        <v>#REF!</v>
      </c>
      <c r="D9" s="28">
        <f>SUM(D7:D8)</f>
        <v>433500</v>
      </c>
    </row>
    <row r="11" ht="15">
      <c r="B11" s="29"/>
    </row>
    <row r="12" ht="15">
      <c r="B12" s="29"/>
    </row>
    <row r="13" spans="1:4" ht="15">
      <c r="A13" t="s">
        <v>88</v>
      </c>
      <c r="B13" s="29"/>
      <c r="D13" t="s">
        <v>89</v>
      </c>
    </row>
    <row r="14" spans="2:4" ht="15">
      <c r="B14" s="30"/>
      <c r="D14" s="30"/>
    </row>
    <row r="16" ht="15">
      <c r="B16" s="31"/>
    </row>
    <row r="18" ht="15">
      <c r="B18" s="31"/>
    </row>
  </sheetData>
  <sheetProtection/>
  <mergeCells count="4">
    <mergeCell ref="D2:E2"/>
    <mergeCell ref="A3:D3"/>
    <mergeCell ref="A4:D4"/>
    <mergeCell ref="A9:B9"/>
  </mergeCells>
  <printOptions/>
  <pageMargins left="0.82" right="0.7086614173228347" top="1.0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26"/>
  <sheetViews>
    <sheetView zoomScalePageLayoutView="0" workbookViewId="0" topLeftCell="A1">
      <selection activeCell="N18" sqref="N18"/>
    </sheetView>
  </sheetViews>
  <sheetFormatPr defaultColWidth="9.140625" defaultRowHeight="15"/>
  <cols>
    <col min="4" max="4" width="11.57421875" style="0" customWidth="1"/>
    <col min="5" max="5" width="6.28125" style="0" customWidth="1"/>
    <col min="6" max="6" width="2.57421875" style="0" hidden="1" customWidth="1"/>
    <col min="7" max="7" width="8.00390625" style="0" customWidth="1"/>
    <col min="8" max="8" width="5.421875" style="0" customWidth="1"/>
    <col min="10" max="10" width="2.421875" style="0" customWidth="1"/>
    <col min="11" max="11" width="8.57421875" style="0" customWidth="1"/>
  </cols>
  <sheetData>
    <row r="1" spans="7:11" ht="14.25" customHeight="1">
      <c r="G1" s="122" t="s">
        <v>251</v>
      </c>
      <c r="H1" s="122"/>
      <c r="I1" s="122"/>
      <c r="J1" s="122"/>
      <c r="K1" s="122"/>
    </row>
    <row r="2" spans="7:11" ht="14.25" customHeight="1">
      <c r="G2" s="122" t="s">
        <v>252</v>
      </c>
      <c r="H2" s="122"/>
      <c r="I2" s="122"/>
      <c r="J2" s="122"/>
      <c r="K2" s="122"/>
    </row>
    <row r="3" spans="7:11" ht="14.25" customHeight="1">
      <c r="G3" s="122" t="s">
        <v>253</v>
      </c>
      <c r="H3" s="122"/>
      <c r="I3" s="122"/>
      <c r="J3" s="122"/>
      <c r="K3" s="122"/>
    </row>
    <row r="4" spans="7:11" ht="14.25" customHeight="1">
      <c r="G4" s="122" t="s">
        <v>254</v>
      </c>
      <c r="H4" s="122"/>
      <c r="I4" s="122"/>
      <c r="J4" s="122"/>
      <c r="K4" s="122"/>
    </row>
    <row r="7" spans="1:11" ht="34.5" customHeight="1">
      <c r="A7" s="1"/>
      <c r="B7" s="1"/>
      <c r="C7" s="123" t="s">
        <v>236</v>
      </c>
      <c r="D7" s="123"/>
      <c r="E7" s="123"/>
      <c r="F7" s="123"/>
      <c r="G7" s="123"/>
      <c r="H7" s="123"/>
      <c r="I7" s="123"/>
      <c r="J7" s="123"/>
      <c r="K7" s="1"/>
    </row>
    <row r="8" spans="1:11" ht="2.25" customHeight="1">
      <c r="A8" s="1"/>
      <c r="B8" s="1"/>
      <c r="C8" s="118"/>
      <c r="D8" s="118"/>
      <c r="E8" s="118"/>
      <c r="F8" s="118"/>
      <c r="G8" s="118"/>
      <c r="H8" s="118"/>
      <c r="I8" s="118"/>
      <c r="J8" s="118"/>
      <c r="K8" s="1"/>
    </row>
    <row r="9" spans="1:11" ht="15">
      <c r="A9" s="1"/>
      <c r="B9" s="1"/>
      <c r="C9" s="118"/>
      <c r="D9" s="118"/>
      <c r="E9" s="118"/>
      <c r="F9" s="118"/>
      <c r="G9" s="118"/>
      <c r="H9" s="118"/>
      <c r="I9" s="118"/>
      <c r="J9" s="118"/>
      <c r="K9" s="1"/>
    </row>
    <row r="10" spans="1:11" ht="34.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/>
      <c r="H10" s="120" t="s">
        <v>4</v>
      </c>
      <c r="I10" s="120"/>
      <c r="J10" s="121" t="s">
        <v>5</v>
      </c>
      <c r="K10" s="121"/>
    </row>
    <row r="11" spans="1:11" ht="15">
      <c r="A11" s="117" t="s">
        <v>6</v>
      </c>
      <c r="B11" s="117"/>
      <c r="C11" s="117"/>
      <c r="D11" s="117"/>
      <c r="E11" s="113">
        <v>1502432</v>
      </c>
      <c r="F11" s="113"/>
      <c r="G11" s="113"/>
      <c r="H11" s="113">
        <v>0</v>
      </c>
      <c r="I11" s="113"/>
      <c r="J11" s="116">
        <v>1502432</v>
      </c>
      <c r="K11" s="116"/>
    </row>
    <row r="12" spans="1:11" ht="15">
      <c r="A12" s="110" t="s">
        <v>7</v>
      </c>
      <c r="B12" s="110"/>
      <c r="C12" s="110"/>
      <c r="D12" s="110"/>
      <c r="E12" s="113">
        <v>1502432</v>
      </c>
      <c r="F12" s="113"/>
      <c r="G12" s="113"/>
      <c r="H12" s="113">
        <v>0</v>
      </c>
      <c r="I12" s="113"/>
      <c r="J12" s="116">
        <v>1502432</v>
      </c>
      <c r="K12" s="116"/>
    </row>
    <row r="13" spans="1:11" ht="27" customHeight="1">
      <c r="A13" s="110" t="s">
        <v>8</v>
      </c>
      <c r="B13" s="110"/>
      <c r="C13" s="110"/>
      <c r="D13" s="110"/>
      <c r="E13" s="113">
        <v>1502432</v>
      </c>
      <c r="F13" s="113"/>
      <c r="G13" s="113"/>
      <c r="H13" s="113">
        <v>0</v>
      </c>
      <c r="I13" s="113"/>
      <c r="J13" s="116">
        <v>1502432</v>
      </c>
      <c r="K13" s="116"/>
    </row>
    <row r="14" spans="1:11" ht="27" customHeight="1">
      <c r="A14" s="107" t="s">
        <v>9</v>
      </c>
      <c r="B14" s="107"/>
      <c r="C14" s="107"/>
      <c r="D14" s="107"/>
      <c r="E14" s="114">
        <v>1502432</v>
      </c>
      <c r="F14" s="114"/>
      <c r="G14" s="114"/>
      <c r="H14" s="114">
        <v>0</v>
      </c>
      <c r="I14" s="114"/>
      <c r="J14" s="115">
        <v>1502432</v>
      </c>
      <c r="K14" s="115"/>
    </row>
    <row r="15" spans="1:11" ht="27" customHeight="1">
      <c r="A15" s="107" t="s">
        <v>92</v>
      </c>
      <c r="B15" s="107"/>
      <c r="C15" s="107"/>
      <c r="D15" s="107"/>
      <c r="E15" s="114">
        <v>1502432</v>
      </c>
      <c r="F15" s="114"/>
      <c r="G15" s="114"/>
      <c r="H15" s="114">
        <v>0</v>
      </c>
      <c r="I15" s="114"/>
      <c r="J15" s="115">
        <v>1502432</v>
      </c>
      <c r="K15" s="115"/>
    </row>
    <row r="16" spans="1:11" ht="27" customHeight="1">
      <c r="A16" s="107" t="s">
        <v>93</v>
      </c>
      <c r="B16" s="107"/>
      <c r="C16" s="107"/>
      <c r="D16" s="107"/>
      <c r="E16" s="114">
        <v>1502432</v>
      </c>
      <c r="F16" s="114"/>
      <c r="G16" s="114"/>
      <c r="H16" s="114">
        <v>0</v>
      </c>
      <c r="I16" s="114"/>
      <c r="J16" s="115">
        <v>1502432</v>
      </c>
      <c r="K16" s="115"/>
    </row>
    <row r="17" spans="1:11" ht="27" customHeight="1">
      <c r="A17" s="110" t="s">
        <v>16</v>
      </c>
      <c r="B17" s="110"/>
      <c r="C17" s="110"/>
      <c r="D17" s="110"/>
      <c r="E17" s="111">
        <v>1502432</v>
      </c>
      <c r="F17" s="111"/>
      <c r="G17" s="111"/>
      <c r="H17" s="111">
        <v>0</v>
      </c>
      <c r="I17" s="111"/>
      <c r="J17" s="112">
        <v>1502432</v>
      </c>
      <c r="K17" s="112"/>
    </row>
    <row r="18" spans="1:11" ht="42" customHeight="1">
      <c r="A18" s="110" t="s">
        <v>138</v>
      </c>
      <c r="B18" s="110"/>
      <c r="C18" s="110"/>
      <c r="D18" s="110"/>
      <c r="E18" s="111">
        <v>1502432</v>
      </c>
      <c r="F18" s="111"/>
      <c r="G18" s="111"/>
      <c r="H18" s="111">
        <v>0</v>
      </c>
      <c r="I18" s="111"/>
      <c r="J18" s="112">
        <v>1502432</v>
      </c>
      <c r="K18" s="112"/>
    </row>
    <row r="19" spans="1:11" ht="27" customHeight="1">
      <c r="A19" s="110" t="s">
        <v>137</v>
      </c>
      <c r="B19" s="110"/>
      <c r="C19" s="110"/>
      <c r="D19" s="110"/>
      <c r="E19" s="111">
        <v>1502432</v>
      </c>
      <c r="F19" s="111"/>
      <c r="G19" s="111"/>
      <c r="H19" s="111">
        <v>0</v>
      </c>
      <c r="I19" s="111"/>
      <c r="J19" s="112">
        <v>1502432</v>
      </c>
      <c r="K19" s="112"/>
    </row>
    <row r="20" spans="1:11" ht="27" customHeight="1">
      <c r="A20" s="107" t="s">
        <v>136</v>
      </c>
      <c r="B20" s="107"/>
      <c r="C20" s="107"/>
      <c r="D20" s="107"/>
      <c r="E20" s="108">
        <v>1502432</v>
      </c>
      <c r="F20" s="108"/>
      <c r="G20" s="108"/>
      <c r="H20" s="108">
        <v>0</v>
      </c>
      <c r="I20" s="108"/>
      <c r="J20" s="109">
        <v>1502432</v>
      </c>
      <c r="K20" s="109"/>
    </row>
    <row r="21" spans="1:11" ht="15">
      <c r="A21" s="107" t="s">
        <v>6</v>
      </c>
      <c r="B21" s="107"/>
      <c r="C21" s="107"/>
      <c r="D21" s="107"/>
      <c r="E21" s="108">
        <v>1502432</v>
      </c>
      <c r="F21" s="108"/>
      <c r="G21" s="108"/>
      <c r="H21" s="108">
        <v>0</v>
      </c>
      <c r="I21" s="108"/>
      <c r="J21" s="109">
        <v>1502432</v>
      </c>
      <c r="K21" s="109"/>
    </row>
    <row r="22" spans="1:11" ht="15">
      <c r="A22" s="107" t="s">
        <v>16</v>
      </c>
      <c r="B22" s="107"/>
      <c r="C22" s="107"/>
      <c r="D22" s="107"/>
      <c r="E22" s="108">
        <v>1502432</v>
      </c>
      <c r="F22" s="108"/>
      <c r="G22" s="108"/>
      <c r="H22" s="108">
        <v>0</v>
      </c>
      <c r="I22" s="108"/>
      <c r="J22" s="109">
        <v>1502432</v>
      </c>
      <c r="K22" s="109"/>
    </row>
    <row r="23" spans="1:11" ht="15">
      <c r="A23" s="110" t="s">
        <v>86</v>
      </c>
      <c r="B23" s="110"/>
      <c r="C23" s="110"/>
      <c r="D23" s="110"/>
      <c r="E23" s="111">
        <v>0</v>
      </c>
      <c r="F23" s="111"/>
      <c r="G23" s="111"/>
      <c r="H23" s="111">
        <v>0</v>
      </c>
      <c r="I23" s="111"/>
      <c r="J23" s="112">
        <v>0</v>
      </c>
      <c r="K23" s="112"/>
    </row>
    <row r="24" spans="1:11" ht="15">
      <c r="A24" s="110" t="s">
        <v>87</v>
      </c>
      <c r="B24" s="110"/>
      <c r="C24" s="110"/>
      <c r="D24" s="110"/>
      <c r="E24" s="111">
        <v>0</v>
      </c>
      <c r="F24" s="111"/>
      <c r="G24" s="111"/>
      <c r="H24" s="111">
        <v>0</v>
      </c>
      <c r="I24" s="111"/>
      <c r="J24" s="112">
        <v>0</v>
      </c>
      <c r="K24" s="112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06"/>
      <c r="B26" s="106"/>
      <c r="C26" s="106"/>
      <c r="D26" s="1"/>
      <c r="E26" s="1"/>
      <c r="F26" s="1"/>
      <c r="G26" s="1"/>
      <c r="H26" s="1"/>
      <c r="I26" s="106"/>
      <c r="J26" s="106"/>
      <c r="K26" s="106"/>
    </row>
  </sheetData>
  <sheetProtection/>
  <mergeCells count="69">
    <mergeCell ref="G1:K1"/>
    <mergeCell ref="G2:K2"/>
    <mergeCell ref="G3:K3"/>
    <mergeCell ref="G4:K4"/>
    <mergeCell ref="A12:D12"/>
    <mergeCell ref="E12:G12"/>
    <mergeCell ref="H12:I12"/>
    <mergeCell ref="J12:K12"/>
    <mergeCell ref="C7:J7"/>
    <mergeCell ref="C8:J8"/>
    <mergeCell ref="C9:J9"/>
    <mergeCell ref="B10:D10"/>
    <mergeCell ref="E10:G10"/>
    <mergeCell ref="H10:I10"/>
    <mergeCell ref="J10:K10"/>
    <mergeCell ref="A11:D11"/>
    <mergeCell ref="E11:G11"/>
    <mergeCell ref="H11:I11"/>
    <mergeCell ref="J11:K11"/>
    <mergeCell ref="H14:I14"/>
    <mergeCell ref="J14:K14"/>
    <mergeCell ref="A15:D15"/>
    <mergeCell ref="E15:G15"/>
    <mergeCell ref="H15:I15"/>
    <mergeCell ref="J15:K15"/>
    <mergeCell ref="A18:D18"/>
    <mergeCell ref="E18:G18"/>
    <mergeCell ref="H18:I18"/>
    <mergeCell ref="J18:K18"/>
    <mergeCell ref="A13:D13"/>
    <mergeCell ref="E13:G13"/>
    <mergeCell ref="H13:I13"/>
    <mergeCell ref="J13:K13"/>
    <mergeCell ref="A14:D14"/>
    <mergeCell ref="E14:G14"/>
    <mergeCell ref="A16:D16"/>
    <mergeCell ref="E16:G16"/>
    <mergeCell ref="H16:I16"/>
    <mergeCell ref="J16:K16"/>
    <mergeCell ref="A17:D17"/>
    <mergeCell ref="E17:G17"/>
    <mergeCell ref="H17:I17"/>
    <mergeCell ref="J17:K17"/>
    <mergeCell ref="H20:I20"/>
    <mergeCell ref="J20:K20"/>
    <mergeCell ref="A21:D21"/>
    <mergeCell ref="E21:G21"/>
    <mergeCell ref="H21:I21"/>
    <mergeCell ref="J21:K21"/>
    <mergeCell ref="A24:D24"/>
    <mergeCell ref="E24:G24"/>
    <mergeCell ref="H24:I24"/>
    <mergeCell ref="J24:K24"/>
    <mergeCell ref="A19:D19"/>
    <mergeCell ref="E19:G19"/>
    <mergeCell ref="H19:I19"/>
    <mergeCell ref="J19:K19"/>
    <mergeCell ref="A20:D20"/>
    <mergeCell ref="E20:G20"/>
    <mergeCell ref="A26:C26"/>
    <mergeCell ref="I26:K26"/>
    <mergeCell ref="A22:D22"/>
    <mergeCell ref="E22:G22"/>
    <mergeCell ref="H22:I22"/>
    <mergeCell ref="J22:K22"/>
    <mergeCell ref="A23:D23"/>
    <mergeCell ref="E23:G23"/>
    <mergeCell ref="H23:I23"/>
    <mergeCell ref="J23:K23"/>
  </mergeCells>
  <printOptions/>
  <pageMargins left="1.1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3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4.57421875" style="32" customWidth="1"/>
    <col min="2" max="2" width="52.8515625" style="32" customWidth="1"/>
    <col min="3" max="3" width="11.57421875" style="32" hidden="1" customWidth="1"/>
    <col min="4" max="4" width="13.57421875" style="32" hidden="1" customWidth="1"/>
    <col min="5" max="5" width="14.140625" style="32" hidden="1" customWidth="1"/>
    <col min="6" max="6" width="16.57421875" style="32" customWidth="1"/>
    <col min="7" max="16384" width="9.140625" style="32" customWidth="1"/>
  </cols>
  <sheetData>
    <row r="1" ht="15.75">
      <c r="F1" s="33"/>
    </row>
    <row r="2" spans="1:6" ht="18.75">
      <c r="A2" s="129" t="s">
        <v>160</v>
      </c>
      <c r="B2" s="129"/>
      <c r="C2" s="129"/>
      <c r="D2" s="129"/>
      <c r="E2" s="129"/>
      <c r="F2" s="129"/>
    </row>
    <row r="3" spans="1:6" s="34" customFormat="1" ht="15.75">
      <c r="A3" s="130" t="s">
        <v>151</v>
      </c>
      <c r="B3" s="130"/>
      <c r="C3" s="130"/>
      <c r="D3" s="130"/>
      <c r="E3" s="130"/>
      <c r="F3" s="130"/>
    </row>
    <row r="4" spans="1:6" ht="15.75">
      <c r="A4" s="130"/>
      <c r="B4" s="130"/>
      <c r="C4" s="130"/>
      <c r="D4" s="130"/>
      <c r="E4" s="130"/>
      <c r="F4" s="130"/>
    </row>
    <row r="5" spans="1:6" ht="63">
      <c r="A5" s="35" t="s">
        <v>152</v>
      </c>
      <c r="B5" s="36" t="s">
        <v>153</v>
      </c>
      <c r="C5" s="35" t="s">
        <v>161</v>
      </c>
      <c r="D5" s="35" t="s">
        <v>162</v>
      </c>
      <c r="E5" s="35" t="s">
        <v>163</v>
      </c>
      <c r="F5" s="35" t="s">
        <v>164</v>
      </c>
    </row>
    <row r="6" spans="1:6" ht="15.75">
      <c r="A6" s="35"/>
      <c r="B6" s="37" t="s">
        <v>165</v>
      </c>
      <c r="C6" s="38">
        <f>SUM(C7:C13)</f>
        <v>492995</v>
      </c>
      <c r="D6" s="38">
        <f>SUM(D7:D13)</f>
        <v>499705</v>
      </c>
      <c r="E6" s="38">
        <f>SUM(E7:E13)</f>
        <v>558588</v>
      </c>
      <c r="F6" s="38">
        <f>SUM(F7:F16)</f>
        <v>1412432</v>
      </c>
    </row>
    <row r="7" spans="1:6" ht="31.5">
      <c r="A7" s="39" t="s">
        <v>156</v>
      </c>
      <c r="B7" s="40" t="s">
        <v>166</v>
      </c>
      <c r="C7" s="41">
        <v>17029</v>
      </c>
      <c r="D7" s="41">
        <v>3478</v>
      </c>
      <c r="E7" s="41">
        <v>26078</v>
      </c>
      <c r="F7" s="42">
        <v>400000</v>
      </c>
    </row>
    <row r="8" spans="1:6" ht="47.25">
      <c r="A8" s="43" t="s">
        <v>167</v>
      </c>
      <c r="B8" s="44" t="s">
        <v>168</v>
      </c>
      <c r="C8" s="41">
        <v>3000</v>
      </c>
      <c r="D8" s="41">
        <v>3934</v>
      </c>
      <c r="E8" s="41">
        <v>5934</v>
      </c>
      <c r="F8" s="42">
        <v>10000</v>
      </c>
    </row>
    <row r="9" spans="1:6" ht="15.75">
      <c r="A9" s="43" t="s">
        <v>169</v>
      </c>
      <c r="B9" s="44" t="s">
        <v>170</v>
      </c>
      <c r="C9" s="41"/>
      <c r="D9" s="41"/>
      <c r="E9" s="41"/>
      <c r="F9" s="42">
        <v>60000</v>
      </c>
    </row>
    <row r="10" spans="1:6" ht="15.75">
      <c r="A10" s="43" t="s">
        <v>171</v>
      </c>
      <c r="B10" s="44" t="s">
        <v>172</v>
      </c>
      <c r="C10" s="41">
        <v>35000</v>
      </c>
      <c r="D10" s="41">
        <v>35000</v>
      </c>
      <c r="E10" s="41">
        <v>46700</v>
      </c>
      <c r="F10" s="42">
        <v>60000</v>
      </c>
    </row>
    <row r="11" spans="1:7" ht="31.5">
      <c r="A11" s="39" t="s">
        <v>173</v>
      </c>
      <c r="B11" s="44" t="s">
        <v>174</v>
      </c>
      <c r="C11" s="41">
        <v>110000</v>
      </c>
      <c r="D11" s="41">
        <v>155000</v>
      </c>
      <c r="E11" s="41">
        <v>155000</v>
      </c>
      <c r="F11" s="45">
        <v>150000</v>
      </c>
      <c r="G11" s="46"/>
    </row>
    <row r="12" spans="1:7" ht="15.75">
      <c r="A12" s="39" t="s">
        <v>175</v>
      </c>
      <c r="B12" s="47" t="s">
        <v>176</v>
      </c>
      <c r="C12" s="41">
        <v>70000</v>
      </c>
      <c r="D12" s="41">
        <v>45000</v>
      </c>
      <c r="E12" s="41">
        <v>45000</v>
      </c>
      <c r="F12" s="42">
        <v>72000</v>
      </c>
      <c r="G12" s="46"/>
    </row>
    <row r="13" spans="1:7" ht="15.75">
      <c r="A13" s="39" t="s">
        <v>177</v>
      </c>
      <c r="B13" s="47" t="s">
        <v>178</v>
      </c>
      <c r="C13" s="41">
        <v>257966</v>
      </c>
      <c r="D13" s="41">
        <v>257293</v>
      </c>
      <c r="E13" s="41">
        <v>279876</v>
      </c>
      <c r="F13" s="42">
        <v>515432</v>
      </c>
      <c r="G13" s="46"/>
    </row>
    <row r="14" spans="1:7" ht="15.75">
      <c r="A14" s="39" t="s">
        <v>179</v>
      </c>
      <c r="B14" s="44" t="s">
        <v>180</v>
      </c>
      <c r="C14" s="41"/>
      <c r="D14" s="41"/>
      <c r="E14" s="41"/>
      <c r="F14" s="42">
        <v>50000</v>
      </c>
      <c r="G14" s="46"/>
    </row>
    <row r="15" spans="1:7" ht="15.75">
      <c r="A15" s="39" t="s">
        <v>181</v>
      </c>
      <c r="B15" s="44" t="s">
        <v>182</v>
      </c>
      <c r="C15" s="41"/>
      <c r="D15" s="41"/>
      <c r="E15" s="41"/>
      <c r="F15" s="42">
        <v>80000</v>
      </c>
      <c r="G15" s="46"/>
    </row>
    <row r="16" spans="1:7" ht="15.75">
      <c r="A16" s="39" t="s">
        <v>183</v>
      </c>
      <c r="B16" s="48" t="s">
        <v>184</v>
      </c>
      <c r="C16" s="41"/>
      <c r="D16" s="41"/>
      <c r="E16" s="41"/>
      <c r="F16" s="42">
        <v>15000</v>
      </c>
      <c r="G16" s="46"/>
    </row>
    <row r="17" spans="1:6" ht="15.75">
      <c r="A17" s="36"/>
      <c r="B17" s="49" t="s">
        <v>185</v>
      </c>
      <c r="C17" s="50">
        <f>SUM(C18:C18)</f>
        <v>45000</v>
      </c>
      <c r="D17" s="50">
        <f>SUM(D18:D18)</f>
        <v>40000</v>
      </c>
      <c r="E17" s="50">
        <f>SUM(E18:E18)</f>
        <v>55000</v>
      </c>
      <c r="F17" s="50">
        <f>SUM(F18:F18)</f>
        <v>5000</v>
      </c>
    </row>
    <row r="18" spans="1:6" ht="31.5">
      <c r="A18" s="39" t="s">
        <v>156</v>
      </c>
      <c r="B18" s="51" t="s">
        <v>186</v>
      </c>
      <c r="C18" s="41">
        <v>45000</v>
      </c>
      <c r="D18" s="41">
        <v>40000</v>
      </c>
      <c r="E18" s="41">
        <v>55000</v>
      </c>
      <c r="F18" s="41">
        <v>5000</v>
      </c>
    </row>
    <row r="19" spans="1:6" ht="15.75">
      <c r="A19" s="36"/>
      <c r="B19" s="52" t="s">
        <v>187</v>
      </c>
      <c r="C19" s="38" t="e">
        <f>C20</f>
        <v>#REF!</v>
      </c>
      <c r="D19" s="38" t="e">
        <f>D20</f>
        <v>#REF!</v>
      </c>
      <c r="E19" s="38" t="e">
        <f>E20</f>
        <v>#REF!</v>
      </c>
      <c r="F19" s="38">
        <f>SUM(F20:F22)</f>
        <v>85000</v>
      </c>
    </row>
    <row r="20" spans="1:6" ht="15.75">
      <c r="A20" s="39" t="s">
        <v>156</v>
      </c>
      <c r="B20" s="53" t="s">
        <v>188</v>
      </c>
      <c r="C20" s="54" t="e">
        <f>#REF!*10%</f>
        <v>#REF!</v>
      </c>
      <c r="D20" s="54" t="e">
        <f>#REF!*10%</f>
        <v>#REF!</v>
      </c>
      <c r="E20" s="54" t="e">
        <f>#REF!*10%</f>
        <v>#REF!</v>
      </c>
      <c r="F20" s="54">
        <v>20000</v>
      </c>
    </row>
    <row r="21" spans="1:6" ht="63">
      <c r="A21" s="43" t="s">
        <v>167</v>
      </c>
      <c r="B21" s="55" t="s">
        <v>189</v>
      </c>
      <c r="C21" s="54"/>
      <c r="D21" s="54"/>
      <c r="E21" s="54"/>
      <c r="F21" s="54">
        <v>20000</v>
      </c>
    </row>
    <row r="22" spans="1:6" ht="15.75">
      <c r="A22" s="43" t="s">
        <v>169</v>
      </c>
      <c r="B22" s="48" t="s">
        <v>190</v>
      </c>
      <c r="C22" s="54"/>
      <c r="D22" s="54"/>
      <c r="E22" s="54"/>
      <c r="F22" s="54">
        <v>45000</v>
      </c>
    </row>
    <row r="23" spans="1:6" s="57" customFormat="1" ht="18.75">
      <c r="A23" s="131" t="s">
        <v>191</v>
      </c>
      <c r="B23" s="131"/>
      <c r="C23" s="56" t="e">
        <f>#REF!+C19</f>
        <v>#REF!</v>
      </c>
      <c r="D23" s="56" t="e">
        <f>#REF!+D19</f>
        <v>#REF!</v>
      </c>
      <c r="E23" s="56" t="e">
        <f>#REF!+E19</f>
        <v>#REF!</v>
      </c>
      <c r="F23" s="56">
        <f>SUM(F6+F17+F19)</f>
        <v>1502432</v>
      </c>
    </row>
    <row r="25" ht="12.75">
      <c r="F25" s="46"/>
    </row>
    <row r="26" spans="2:5" s="58" customFormat="1" ht="15.75">
      <c r="B26" s="59"/>
      <c r="C26" s="59"/>
      <c r="E26" s="59" t="s">
        <v>192</v>
      </c>
    </row>
    <row r="27" spans="1:6" s="60" customFormat="1" ht="15">
      <c r="A27" s="60" t="s">
        <v>193</v>
      </c>
      <c r="F27" s="60" t="s">
        <v>89</v>
      </c>
    </row>
    <row r="28" spans="2:6" s="58" customFormat="1" ht="15.75">
      <c r="B28" s="59"/>
      <c r="C28" s="59"/>
      <c r="D28" s="59"/>
      <c r="E28" s="59"/>
      <c r="F28" s="32"/>
    </row>
    <row r="29" ht="12.75">
      <c r="F29" s="46"/>
    </row>
    <row r="30" ht="12.75">
      <c r="B30" s="61"/>
    </row>
  </sheetData>
  <sheetProtection/>
  <mergeCells count="4">
    <mergeCell ref="A2:F2"/>
    <mergeCell ref="A3:F3"/>
    <mergeCell ref="A4:F4"/>
    <mergeCell ref="A23:B23"/>
  </mergeCells>
  <printOptions/>
  <pageMargins left="0.8661417322834646" right="0.7086614173228347" top="0.748031496062992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29"/>
  <sheetViews>
    <sheetView zoomScalePageLayoutView="0" workbookViewId="0" topLeftCell="A1">
      <selection activeCell="O18" sqref="O18"/>
    </sheetView>
  </sheetViews>
  <sheetFormatPr defaultColWidth="9.140625" defaultRowHeight="15"/>
  <cols>
    <col min="4" max="4" width="11.7109375" style="0" customWidth="1"/>
    <col min="5" max="5" width="5.8515625" style="0" customWidth="1"/>
    <col min="6" max="6" width="3.140625" style="0" customWidth="1"/>
    <col min="7" max="7" width="5.57421875" style="0" customWidth="1"/>
    <col min="8" max="8" width="6.57421875" style="0" customWidth="1"/>
    <col min="9" max="9" width="6.00390625" style="0" customWidth="1"/>
    <col min="10" max="10" width="7.8515625" style="0" customWidth="1"/>
  </cols>
  <sheetData>
    <row r="1" spans="7:11" ht="15" customHeight="1">
      <c r="G1" s="122" t="s">
        <v>255</v>
      </c>
      <c r="H1" s="122"/>
      <c r="I1" s="122"/>
      <c r="J1" s="122"/>
      <c r="K1" s="122"/>
    </row>
    <row r="2" spans="7:11" ht="15" customHeight="1">
      <c r="G2" s="122" t="s">
        <v>252</v>
      </c>
      <c r="H2" s="122"/>
      <c r="I2" s="122"/>
      <c r="J2" s="122"/>
      <c r="K2" s="122"/>
    </row>
    <row r="3" spans="7:11" ht="15" customHeight="1">
      <c r="G3" s="122" t="s">
        <v>253</v>
      </c>
      <c r="H3" s="122"/>
      <c r="I3" s="122"/>
      <c r="J3" s="122"/>
      <c r="K3" s="122"/>
    </row>
    <row r="4" spans="7:11" ht="15">
      <c r="G4" s="122" t="s">
        <v>254</v>
      </c>
      <c r="H4" s="122"/>
      <c r="I4" s="122"/>
      <c r="J4" s="122"/>
      <c r="K4" s="122"/>
    </row>
    <row r="7" spans="1:12" ht="45" customHeight="1">
      <c r="A7" s="123" t="s">
        <v>237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"/>
    </row>
    <row r="8" spans="1:12" ht="0" customHeight="1" hidden="1">
      <c r="A8" s="1"/>
      <c r="B8" s="1"/>
      <c r="C8" s="118"/>
      <c r="D8" s="118"/>
      <c r="E8" s="118"/>
      <c r="F8" s="118"/>
      <c r="G8" s="118"/>
      <c r="H8" s="118"/>
      <c r="I8" s="118"/>
      <c r="J8" s="118"/>
      <c r="K8" s="1"/>
      <c r="L8" s="1"/>
    </row>
    <row r="9" spans="1:12" ht="15">
      <c r="A9" s="1"/>
      <c r="B9" s="1"/>
      <c r="C9" s="118"/>
      <c r="D9" s="118"/>
      <c r="E9" s="118"/>
      <c r="F9" s="118"/>
      <c r="G9" s="118"/>
      <c r="H9" s="118"/>
      <c r="I9" s="118"/>
      <c r="J9" s="118"/>
      <c r="K9" s="1"/>
      <c r="L9" s="1"/>
    </row>
    <row r="10" spans="1:12" ht="36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/>
      <c r="H10" s="120" t="s">
        <v>4</v>
      </c>
      <c r="I10" s="120"/>
      <c r="J10" s="121" t="s">
        <v>5</v>
      </c>
      <c r="K10" s="121"/>
      <c r="L10" s="1"/>
    </row>
    <row r="11" spans="1:12" ht="15">
      <c r="A11" s="117" t="s">
        <v>6</v>
      </c>
      <c r="B11" s="117"/>
      <c r="C11" s="117"/>
      <c r="D11" s="117"/>
      <c r="E11" s="113">
        <v>524380</v>
      </c>
      <c r="F11" s="113"/>
      <c r="G11" s="113"/>
      <c r="H11" s="113">
        <v>0</v>
      </c>
      <c r="I11" s="113"/>
      <c r="J11" s="116">
        <v>524380</v>
      </c>
      <c r="K11" s="116"/>
      <c r="L11" s="1"/>
    </row>
    <row r="12" spans="1:12" ht="15">
      <c r="A12" s="110" t="s">
        <v>7</v>
      </c>
      <c r="B12" s="110"/>
      <c r="C12" s="110"/>
      <c r="D12" s="110"/>
      <c r="E12" s="113">
        <v>524380</v>
      </c>
      <c r="F12" s="113"/>
      <c r="G12" s="113"/>
      <c r="H12" s="113">
        <v>0</v>
      </c>
      <c r="I12" s="113"/>
      <c r="J12" s="116">
        <v>524380</v>
      </c>
      <c r="K12" s="116"/>
      <c r="L12" s="1"/>
    </row>
    <row r="13" spans="1:12" ht="16.5" customHeight="1">
      <c r="A13" s="110" t="s">
        <v>8</v>
      </c>
      <c r="B13" s="110"/>
      <c r="C13" s="110"/>
      <c r="D13" s="110"/>
      <c r="E13" s="113">
        <v>524380</v>
      </c>
      <c r="F13" s="113"/>
      <c r="G13" s="113"/>
      <c r="H13" s="113">
        <v>0</v>
      </c>
      <c r="I13" s="113"/>
      <c r="J13" s="116">
        <v>524380</v>
      </c>
      <c r="K13" s="116"/>
      <c r="L13" s="1"/>
    </row>
    <row r="14" spans="1:12" ht="24.75" customHeight="1">
      <c r="A14" s="107" t="s">
        <v>9</v>
      </c>
      <c r="B14" s="107"/>
      <c r="C14" s="107"/>
      <c r="D14" s="107"/>
      <c r="E14" s="114">
        <v>524380</v>
      </c>
      <c r="F14" s="114"/>
      <c r="G14" s="114"/>
      <c r="H14" s="114">
        <v>0</v>
      </c>
      <c r="I14" s="114"/>
      <c r="J14" s="115">
        <v>524380</v>
      </c>
      <c r="K14" s="115"/>
      <c r="L14" s="1"/>
    </row>
    <row r="15" spans="1:12" ht="28.5" customHeight="1">
      <c r="A15" s="107" t="s">
        <v>92</v>
      </c>
      <c r="B15" s="107"/>
      <c r="C15" s="107"/>
      <c r="D15" s="107"/>
      <c r="E15" s="114">
        <v>524380</v>
      </c>
      <c r="F15" s="114"/>
      <c r="G15" s="114"/>
      <c r="H15" s="114">
        <v>0</v>
      </c>
      <c r="I15" s="114"/>
      <c r="J15" s="115">
        <v>524380</v>
      </c>
      <c r="K15" s="115"/>
      <c r="L15" s="1"/>
    </row>
    <row r="16" spans="1:12" ht="28.5" customHeight="1">
      <c r="A16" s="107" t="s">
        <v>93</v>
      </c>
      <c r="B16" s="107"/>
      <c r="C16" s="107"/>
      <c r="D16" s="107"/>
      <c r="E16" s="114">
        <v>524380</v>
      </c>
      <c r="F16" s="114"/>
      <c r="G16" s="114"/>
      <c r="H16" s="114">
        <v>0</v>
      </c>
      <c r="I16" s="114"/>
      <c r="J16" s="115">
        <v>524380</v>
      </c>
      <c r="K16" s="115"/>
      <c r="L16" s="1"/>
    </row>
    <row r="17" spans="1:12" ht="24.75" customHeight="1">
      <c r="A17" s="110" t="s">
        <v>16</v>
      </c>
      <c r="B17" s="110"/>
      <c r="C17" s="110"/>
      <c r="D17" s="110"/>
      <c r="E17" s="111">
        <v>524380</v>
      </c>
      <c r="F17" s="111"/>
      <c r="G17" s="111"/>
      <c r="H17" s="111">
        <v>0</v>
      </c>
      <c r="I17" s="111"/>
      <c r="J17" s="112">
        <v>524380</v>
      </c>
      <c r="K17" s="112"/>
      <c r="L17" s="1"/>
    </row>
    <row r="18" spans="1:12" ht="40.5" customHeight="1">
      <c r="A18" s="110" t="s">
        <v>138</v>
      </c>
      <c r="B18" s="110"/>
      <c r="C18" s="110"/>
      <c r="D18" s="110"/>
      <c r="E18" s="111">
        <v>524380</v>
      </c>
      <c r="F18" s="111"/>
      <c r="G18" s="111"/>
      <c r="H18" s="111">
        <v>0</v>
      </c>
      <c r="I18" s="111"/>
      <c r="J18" s="112">
        <v>524380</v>
      </c>
      <c r="K18" s="112"/>
      <c r="L18" s="1"/>
    </row>
    <row r="19" spans="1:12" ht="27" customHeight="1">
      <c r="A19" s="110" t="s">
        <v>137</v>
      </c>
      <c r="B19" s="110"/>
      <c r="C19" s="110"/>
      <c r="D19" s="110"/>
      <c r="E19" s="111">
        <v>524380</v>
      </c>
      <c r="F19" s="111"/>
      <c r="G19" s="111"/>
      <c r="H19" s="111">
        <v>0</v>
      </c>
      <c r="I19" s="111"/>
      <c r="J19" s="112">
        <v>524380</v>
      </c>
      <c r="K19" s="112"/>
      <c r="L19" s="1"/>
    </row>
    <row r="20" spans="1:12" ht="27.75" customHeight="1">
      <c r="A20" s="107" t="s">
        <v>136</v>
      </c>
      <c r="B20" s="107"/>
      <c r="C20" s="107"/>
      <c r="D20" s="107"/>
      <c r="E20" s="108">
        <v>524380</v>
      </c>
      <c r="F20" s="108"/>
      <c r="G20" s="108"/>
      <c r="H20" s="108">
        <v>0</v>
      </c>
      <c r="I20" s="108"/>
      <c r="J20" s="109">
        <v>524380</v>
      </c>
      <c r="K20" s="109"/>
      <c r="L20" s="1"/>
    </row>
    <row r="21" spans="1:12" ht="16.5" customHeight="1">
      <c r="A21" s="107" t="s">
        <v>6</v>
      </c>
      <c r="B21" s="107"/>
      <c r="C21" s="107"/>
      <c r="D21" s="107"/>
      <c r="E21" s="108">
        <v>524380</v>
      </c>
      <c r="F21" s="108"/>
      <c r="G21" s="108"/>
      <c r="H21" s="108">
        <v>0</v>
      </c>
      <c r="I21" s="108"/>
      <c r="J21" s="109">
        <v>524380</v>
      </c>
      <c r="K21" s="109"/>
      <c r="L21" s="1"/>
    </row>
    <row r="22" spans="1:12" ht="16.5" customHeight="1">
      <c r="A22" s="107" t="s">
        <v>16</v>
      </c>
      <c r="B22" s="107"/>
      <c r="C22" s="107"/>
      <c r="D22" s="107"/>
      <c r="E22" s="108">
        <v>524380</v>
      </c>
      <c r="F22" s="108"/>
      <c r="G22" s="108"/>
      <c r="H22" s="108">
        <v>0</v>
      </c>
      <c r="I22" s="108"/>
      <c r="J22" s="109">
        <v>524380</v>
      </c>
      <c r="K22" s="109"/>
      <c r="L22" s="1"/>
    </row>
    <row r="23" spans="1:12" ht="27" customHeight="1">
      <c r="A23" s="110" t="s">
        <v>86</v>
      </c>
      <c r="B23" s="110"/>
      <c r="C23" s="110"/>
      <c r="D23" s="110"/>
      <c r="E23" s="111">
        <v>0</v>
      </c>
      <c r="F23" s="111"/>
      <c r="G23" s="111"/>
      <c r="H23" s="111">
        <v>0</v>
      </c>
      <c r="I23" s="111"/>
      <c r="J23" s="112">
        <v>0</v>
      </c>
      <c r="K23" s="112"/>
      <c r="L23" s="1"/>
    </row>
    <row r="24" spans="1:12" ht="27" customHeight="1">
      <c r="A24" s="110" t="s">
        <v>87</v>
      </c>
      <c r="B24" s="110"/>
      <c r="C24" s="110"/>
      <c r="D24" s="110"/>
      <c r="E24" s="111">
        <v>0</v>
      </c>
      <c r="F24" s="111"/>
      <c r="G24" s="111"/>
      <c r="H24" s="111">
        <v>0</v>
      </c>
      <c r="I24" s="111"/>
      <c r="J24" s="112">
        <v>0</v>
      </c>
      <c r="K24" s="112"/>
      <c r="L24" s="1"/>
    </row>
    <row r="25" spans="1:12" ht="15">
      <c r="A25" s="104"/>
      <c r="B25" s="104"/>
      <c r="C25" s="104"/>
      <c r="D25" s="104"/>
      <c r="E25" s="105"/>
      <c r="F25" s="105"/>
      <c r="G25" s="105"/>
      <c r="H25" s="105"/>
      <c r="I25" s="105"/>
      <c r="J25" s="105"/>
      <c r="K25" s="105"/>
      <c r="L25" s="1"/>
    </row>
    <row r="26" spans="1:12" ht="15">
      <c r="A26" s="104"/>
      <c r="B26" s="104"/>
      <c r="C26" s="104"/>
      <c r="D26" s="104"/>
      <c r="E26" s="105"/>
      <c r="F26" s="105"/>
      <c r="G26" s="105"/>
      <c r="H26" s="105"/>
      <c r="I26" s="105"/>
      <c r="J26" s="105"/>
      <c r="K26" s="105"/>
      <c r="L26" s="1"/>
    </row>
    <row r="27" spans="1:12" ht="15">
      <c r="A27" s="104"/>
      <c r="B27" s="104"/>
      <c r="C27" s="104"/>
      <c r="D27" s="104"/>
      <c r="E27" s="105"/>
      <c r="F27" s="105"/>
      <c r="G27" s="105"/>
      <c r="H27" s="105"/>
      <c r="I27" s="105"/>
      <c r="J27" s="105"/>
      <c r="K27" s="105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06" t="s">
        <v>88</v>
      </c>
      <c r="B29" s="106"/>
      <c r="C29" s="106"/>
      <c r="D29" s="1"/>
      <c r="E29" s="1"/>
      <c r="F29" s="1"/>
      <c r="G29" s="1"/>
      <c r="H29" s="1"/>
      <c r="I29" s="106" t="s">
        <v>89</v>
      </c>
      <c r="J29" s="106"/>
      <c r="K29" s="106"/>
      <c r="L29" s="106"/>
    </row>
  </sheetData>
  <sheetProtection/>
  <mergeCells count="69">
    <mergeCell ref="G1:K1"/>
    <mergeCell ref="G2:K2"/>
    <mergeCell ref="G3:K3"/>
    <mergeCell ref="G4:K4"/>
    <mergeCell ref="A12:D12"/>
    <mergeCell ref="E12:G12"/>
    <mergeCell ref="H12:I12"/>
    <mergeCell ref="J12:K12"/>
    <mergeCell ref="C8:J8"/>
    <mergeCell ref="C9:J9"/>
    <mergeCell ref="B10:D10"/>
    <mergeCell ref="E10:G10"/>
    <mergeCell ref="H10:I10"/>
    <mergeCell ref="J10:K10"/>
    <mergeCell ref="A11:D11"/>
    <mergeCell ref="E11:G11"/>
    <mergeCell ref="H11:I11"/>
    <mergeCell ref="J11:K11"/>
    <mergeCell ref="H14:I14"/>
    <mergeCell ref="J14:K14"/>
    <mergeCell ref="A15:D15"/>
    <mergeCell ref="E15:G15"/>
    <mergeCell ref="H15:I15"/>
    <mergeCell ref="J15:K15"/>
    <mergeCell ref="A18:D18"/>
    <mergeCell ref="E18:G18"/>
    <mergeCell ref="H18:I18"/>
    <mergeCell ref="J18:K18"/>
    <mergeCell ref="A13:D13"/>
    <mergeCell ref="E13:G13"/>
    <mergeCell ref="H13:I13"/>
    <mergeCell ref="J13:K13"/>
    <mergeCell ref="A14:D14"/>
    <mergeCell ref="E14:G14"/>
    <mergeCell ref="A16:D16"/>
    <mergeCell ref="E16:G16"/>
    <mergeCell ref="H16:I16"/>
    <mergeCell ref="J16:K16"/>
    <mergeCell ref="A17:D17"/>
    <mergeCell ref="E17:G17"/>
    <mergeCell ref="H17:I17"/>
    <mergeCell ref="J17:K17"/>
    <mergeCell ref="E20:G20"/>
    <mergeCell ref="H20:I20"/>
    <mergeCell ref="J20:K20"/>
    <mergeCell ref="A21:D21"/>
    <mergeCell ref="E21:G21"/>
    <mergeCell ref="H21:I21"/>
    <mergeCell ref="J21:K21"/>
    <mergeCell ref="J23:K23"/>
    <mergeCell ref="A24:D24"/>
    <mergeCell ref="E24:G24"/>
    <mergeCell ref="H24:I24"/>
    <mergeCell ref="J24:K24"/>
    <mergeCell ref="A19:D19"/>
    <mergeCell ref="E19:G19"/>
    <mergeCell ref="H19:I19"/>
    <mergeCell ref="J19:K19"/>
    <mergeCell ref="A20:D20"/>
    <mergeCell ref="A7:K7"/>
    <mergeCell ref="A29:C29"/>
    <mergeCell ref="I29:L29"/>
    <mergeCell ref="A22:D22"/>
    <mergeCell ref="E22:G22"/>
    <mergeCell ref="H22:I22"/>
    <mergeCell ref="J22:K22"/>
    <mergeCell ref="A23:D23"/>
    <mergeCell ref="E23:G23"/>
    <mergeCell ref="H23:I23"/>
  </mergeCells>
  <printOptions/>
  <pageMargins left="0.93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40"/>
  <sheetViews>
    <sheetView zoomScalePageLayoutView="0" workbookViewId="0" topLeftCell="A1">
      <selection activeCell="P21" sqref="P21"/>
    </sheetView>
  </sheetViews>
  <sheetFormatPr defaultColWidth="9.140625" defaultRowHeight="15"/>
  <cols>
    <col min="4" max="4" width="17.8515625" style="0" customWidth="1"/>
    <col min="5" max="5" width="5.00390625" style="0" customWidth="1"/>
    <col min="6" max="6" width="3.8515625" style="0" customWidth="1"/>
    <col min="7" max="7" width="6.00390625" style="0" customWidth="1"/>
    <col min="8" max="8" width="5.140625" style="0" customWidth="1"/>
    <col min="10" max="10" width="5.8515625" style="0" customWidth="1"/>
  </cols>
  <sheetData>
    <row r="1" spans="7:11" ht="14.25" customHeight="1">
      <c r="G1" s="122" t="s">
        <v>256</v>
      </c>
      <c r="H1" s="122"/>
      <c r="I1" s="122"/>
      <c r="J1" s="122"/>
      <c r="K1" s="122"/>
    </row>
    <row r="2" spans="7:11" ht="14.25" customHeight="1">
      <c r="G2" s="122" t="s">
        <v>252</v>
      </c>
      <c r="H2" s="122"/>
      <c r="I2" s="122"/>
      <c r="J2" s="122"/>
      <c r="K2" s="122"/>
    </row>
    <row r="3" spans="7:11" ht="14.25" customHeight="1">
      <c r="G3" s="122" t="s">
        <v>253</v>
      </c>
      <c r="H3" s="122"/>
      <c r="I3" s="122"/>
      <c r="J3" s="122"/>
      <c r="K3" s="122"/>
    </row>
    <row r="4" spans="7:11" ht="14.25" customHeight="1">
      <c r="G4" s="122" t="s">
        <v>254</v>
      </c>
      <c r="H4" s="122"/>
      <c r="I4" s="122"/>
      <c r="J4" s="122"/>
      <c r="K4" s="122"/>
    </row>
    <row r="7" spans="1:12" ht="30.75" customHeight="1">
      <c r="A7" s="123" t="s">
        <v>238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"/>
    </row>
    <row r="8" spans="1:12" ht="6.75" customHeight="1">
      <c r="A8" s="1"/>
      <c r="B8" s="1"/>
      <c r="C8" s="118"/>
      <c r="D8" s="118"/>
      <c r="E8" s="118"/>
      <c r="F8" s="118"/>
      <c r="G8" s="118"/>
      <c r="H8" s="118"/>
      <c r="I8" s="118"/>
      <c r="J8" s="118"/>
      <c r="K8" s="1"/>
      <c r="L8" s="1"/>
    </row>
    <row r="9" spans="1:12" ht="15">
      <c r="A9" s="1"/>
      <c r="B9" s="1"/>
      <c r="C9" s="118"/>
      <c r="D9" s="118"/>
      <c r="E9" s="118"/>
      <c r="F9" s="118"/>
      <c r="G9" s="118"/>
      <c r="H9" s="118"/>
      <c r="I9" s="118"/>
      <c r="J9" s="118"/>
      <c r="K9" s="1"/>
      <c r="L9" s="1"/>
    </row>
    <row r="10" spans="1:12" ht="33.7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/>
      <c r="H10" s="120" t="s">
        <v>4</v>
      </c>
      <c r="I10" s="120"/>
      <c r="J10" s="121" t="s">
        <v>5</v>
      </c>
      <c r="K10" s="121"/>
      <c r="L10" s="1"/>
    </row>
    <row r="11" spans="1:12" ht="15">
      <c r="A11" s="117" t="s">
        <v>6</v>
      </c>
      <c r="B11" s="117"/>
      <c r="C11" s="117"/>
      <c r="D11" s="117"/>
      <c r="E11" s="113">
        <v>97383</v>
      </c>
      <c r="F11" s="113"/>
      <c r="G11" s="113"/>
      <c r="H11" s="113">
        <v>0</v>
      </c>
      <c r="I11" s="113"/>
      <c r="J11" s="116">
        <v>97383</v>
      </c>
      <c r="K11" s="116"/>
      <c r="L11" s="1"/>
    </row>
    <row r="12" spans="1:12" ht="15">
      <c r="A12" s="110" t="s">
        <v>113</v>
      </c>
      <c r="B12" s="110"/>
      <c r="C12" s="110"/>
      <c r="D12" s="110"/>
      <c r="E12" s="113">
        <v>97383</v>
      </c>
      <c r="F12" s="113"/>
      <c r="G12" s="113"/>
      <c r="H12" s="113">
        <v>0</v>
      </c>
      <c r="I12" s="113"/>
      <c r="J12" s="116">
        <v>97383</v>
      </c>
      <c r="K12" s="116"/>
      <c r="L12" s="1"/>
    </row>
    <row r="13" spans="1:12" ht="15">
      <c r="A13" s="110" t="s">
        <v>140</v>
      </c>
      <c r="B13" s="110"/>
      <c r="C13" s="110"/>
      <c r="D13" s="110"/>
      <c r="E13" s="113">
        <v>89283</v>
      </c>
      <c r="F13" s="113"/>
      <c r="G13" s="113"/>
      <c r="H13" s="113">
        <v>0</v>
      </c>
      <c r="I13" s="113"/>
      <c r="J13" s="116">
        <v>89283</v>
      </c>
      <c r="K13" s="116"/>
      <c r="L13" s="1"/>
    </row>
    <row r="14" spans="1:12" ht="18" customHeight="1">
      <c r="A14" s="110" t="s">
        <v>141</v>
      </c>
      <c r="B14" s="110"/>
      <c r="C14" s="110"/>
      <c r="D14" s="110"/>
      <c r="E14" s="113">
        <v>89283</v>
      </c>
      <c r="F14" s="113"/>
      <c r="G14" s="113"/>
      <c r="H14" s="113">
        <v>0</v>
      </c>
      <c r="I14" s="113"/>
      <c r="J14" s="116">
        <v>89283</v>
      </c>
      <c r="K14" s="116"/>
      <c r="L14" s="1"/>
    </row>
    <row r="15" spans="1:12" ht="27" customHeight="1">
      <c r="A15" s="107" t="s">
        <v>142</v>
      </c>
      <c r="B15" s="107"/>
      <c r="C15" s="107"/>
      <c r="D15" s="107"/>
      <c r="E15" s="114">
        <v>89283</v>
      </c>
      <c r="F15" s="114"/>
      <c r="G15" s="114"/>
      <c r="H15" s="114">
        <v>0</v>
      </c>
      <c r="I15" s="114"/>
      <c r="J15" s="115">
        <v>89283</v>
      </c>
      <c r="K15" s="115"/>
      <c r="L15" s="1"/>
    </row>
    <row r="16" spans="1:12" ht="18" customHeight="1">
      <c r="A16" s="107" t="s">
        <v>143</v>
      </c>
      <c r="B16" s="107"/>
      <c r="C16" s="107"/>
      <c r="D16" s="107"/>
      <c r="E16" s="114">
        <v>89283</v>
      </c>
      <c r="F16" s="114"/>
      <c r="G16" s="114"/>
      <c r="H16" s="114">
        <v>0</v>
      </c>
      <c r="I16" s="114"/>
      <c r="J16" s="115">
        <v>89283</v>
      </c>
      <c r="K16" s="115"/>
      <c r="L16" s="1"/>
    </row>
    <row r="17" spans="1:12" ht="27" customHeight="1">
      <c r="A17" s="107" t="s">
        <v>144</v>
      </c>
      <c r="B17" s="107"/>
      <c r="C17" s="107"/>
      <c r="D17" s="107"/>
      <c r="E17" s="114">
        <v>89283</v>
      </c>
      <c r="F17" s="114"/>
      <c r="G17" s="114"/>
      <c r="H17" s="114">
        <v>0</v>
      </c>
      <c r="I17" s="114"/>
      <c r="J17" s="115">
        <v>89283</v>
      </c>
      <c r="K17" s="115"/>
      <c r="L17" s="1"/>
    </row>
    <row r="18" spans="1:12" ht="18.75" customHeight="1">
      <c r="A18" s="110" t="s">
        <v>114</v>
      </c>
      <c r="B18" s="110"/>
      <c r="C18" s="110"/>
      <c r="D18" s="110"/>
      <c r="E18" s="113">
        <v>8100</v>
      </c>
      <c r="F18" s="113"/>
      <c r="G18" s="113"/>
      <c r="H18" s="113">
        <v>0</v>
      </c>
      <c r="I18" s="113"/>
      <c r="J18" s="116">
        <v>8100</v>
      </c>
      <c r="K18" s="116"/>
      <c r="L18" s="1"/>
    </row>
    <row r="19" spans="1:12" ht="27" customHeight="1">
      <c r="A19" s="110" t="s">
        <v>145</v>
      </c>
      <c r="B19" s="110"/>
      <c r="C19" s="110"/>
      <c r="D19" s="110"/>
      <c r="E19" s="113">
        <v>2000</v>
      </c>
      <c r="F19" s="113"/>
      <c r="G19" s="113"/>
      <c r="H19" s="113">
        <v>0</v>
      </c>
      <c r="I19" s="113"/>
      <c r="J19" s="116">
        <v>2000</v>
      </c>
      <c r="K19" s="116"/>
      <c r="L19" s="1"/>
    </row>
    <row r="20" spans="1:12" ht="16.5" customHeight="1">
      <c r="A20" s="107" t="s">
        <v>146</v>
      </c>
      <c r="B20" s="107"/>
      <c r="C20" s="107"/>
      <c r="D20" s="107"/>
      <c r="E20" s="114">
        <v>2000</v>
      </c>
      <c r="F20" s="114"/>
      <c r="G20" s="114"/>
      <c r="H20" s="114">
        <v>0</v>
      </c>
      <c r="I20" s="114"/>
      <c r="J20" s="115">
        <v>2000</v>
      </c>
      <c r="K20" s="115"/>
      <c r="L20" s="1"/>
    </row>
    <row r="21" spans="1:12" ht="16.5" customHeight="1">
      <c r="A21" s="107" t="s">
        <v>147</v>
      </c>
      <c r="B21" s="107"/>
      <c r="C21" s="107"/>
      <c r="D21" s="107"/>
      <c r="E21" s="114">
        <v>2000</v>
      </c>
      <c r="F21" s="114"/>
      <c r="G21" s="114"/>
      <c r="H21" s="114">
        <v>0</v>
      </c>
      <c r="I21" s="114"/>
      <c r="J21" s="115">
        <v>2000</v>
      </c>
      <c r="K21" s="115"/>
      <c r="L21" s="1"/>
    </row>
    <row r="22" spans="1:12" ht="18" customHeight="1">
      <c r="A22" s="110" t="s">
        <v>115</v>
      </c>
      <c r="B22" s="110"/>
      <c r="C22" s="110"/>
      <c r="D22" s="110"/>
      <c r="E22" s="113">
        <v>6100</v>
      </c>
      <c r="F22" s="113"/>
      <c r="G22" s="113"/>
      <c r="H22" s="113">
        <v>0</v>
      </c>
      <c r="I22" s="113"/>
      <c r="J22" s="116">
        <v>6100</v>
      </c>
      <c r="K22" s="116"/>
      <c r="L22" s="1"/>
    </row>
    <row r="23" spans="1:12" ht="18" customHeight="1">
      <c r="A23" s="110" t="s">
        <v>116</v>
      </c>
      <c r="B23" s="110"/>
      <c r="C23" s="110"/>
      <c r="D23" s="110"/>
      <c r="E23" s="113">
        <v>6100</v>
      </c>
      <c r="F23" s="113"/>
      <c r="G23" s="113"/>
      <c r="H23" s="113">
        <v>0</v>
      </c>
      <c r="I23" s="113"/>
      <c r="J23" s="116">
        <v>6100</v>
      </c>
      <c r="K23" s="116"/>
      <c r="L23" s="1"/>
    </row>
    <row r="24" spans="1:12" ht="15.75" customHeight="1">
      <c r="A24" s="107" t="s">
        <v>117</v>
      </c>
      <c r="B24" s="107"/>
      <c r="C24" s="107"/>
      <c r="D24" s="107"/>
      <c r="E24" s="114">
        <v>6100</v>
      </c>
      <c r="F24" s="114"/>
      <c r="G24" s="114"/>
      <c r="H24" s="114">
        <v>0</v>
      </c>
      <c r="I24" s="114"/>
      <c r="J24" s="115">
        <v>6100</v>
      </c>
      <c r="K24" s="115"/>
      <c r="L24" s="1"/>
    </row>
    <row r="25" spans="1:12" ht="16.5" customHeight="1">
      <c r="A25" s="107" t="s">
        <v>148</v>
      </c>
      <c r="B25" s="107"/>
      <c r="C25" s="107"/>
      <c r="D25" s="107"/>
      <c r="E25" s="114">
        <v>6100</v>
      </c>
      <c r="F25" s="114"/>
      <c r="G25" s="114"/>
      <c r="H25" s="114">
        <v>0</v>
      </c>
      <c r="I25" s="114"/>
      <c r="J25" s="115">
        <v>6100</v>
      </c>
      <c r="K25" s="115"/>
      <c r="L25" s="1"/>
    </row>
    <row r="26" spans="1:12" ht="27" customHeight="1">
      <c r="A26" s="107" t="s">
        <v>149</v>
      </c>
      <c r="B26" s="107"/>
      <c r="C26" s="107"/>
      <c r="D26" s="107"/>
      <c r="E26" s="114">
        <v>6100</v>
      </c>
      <c r="F26" s="114"/>
      <c r="G26" s="114"/>
      <c r="H26" s="114">
        <v>0</v>
      </c>
      <c r="I26" s="114"/>
      <c r="J26" s="115">
        <v>6100</v>
      </c>
      <c r="K26" s="115"/>
      <c r="L26" s="1"/>
    </row>
    <row r="27" spans="1:12" ht="18" customHeight="1">
      <c r="A27" s="110" t="s">
        <v>16</v>
      </c>
      <c r="B27" s="110"/>
      <c r="C27" s="110"/>
      <c r="D27" s="110"/>
      <c r="E27" s="111">
        <v>97383</v>
      </c>
      <c r="F27" s="111"/>
      <c r="G27" s="111"/>
      <c r="H27" s="111">
        <v>0</v>
      </c>
      <c r="I27" s="111"/>
      <c r="J27" s="112">
        <v>97383</v>
      </c>
      <c r="K27" s="112"/>
      <c r="L27" s="1"/>
    </row>
    <row r="28" spans="1:12" ht="18" customHeight="1">
      <c r="A28" s="110" t="s">
        <v>26</v>
      </c>
      <c r="B28" s="110"/>
      <c r="C28" s="110"/>
      <c r="D28" s="110"/>
      <c r="E28" s="111">
        <v>72383</v>
      </c>
      <c r="F28" s="111"/>
      <c r="G28" s="111"/>
      <c r="H28" s="111">
        <v>0</v>
      </c>
      <c r="I28" s="111"/>
      <c r="J28" s="112">
        <v>72383</v>
      </c>
      <c r="K28" s="112"/>
      <c r="L28" s="1"/>
    </row>
    <row r="29" spans="1:12" ht="18" customHeight="1">
      <c r="A29" s="110" t="s">
        <v>34</v>
      </c>
      <c r="B29" s="110"/>
      <c r="C29" s="110"/>
      <c r="D29" s="110"/>
      <c r="E29" s="111">
        <v>72383</v>
      </c>
      <c r="F29" s="111"/>
      <c r="G29" s="111"/>
      <c r="H29" s="111">
        <v>0</v>
      </c>
      <c r="I29" s="111"/>
      <c r="J29" s="112">
        <v>72383</v>
      </c>
      <c r="K29" s="112"/>
      <c r="L29" s="1"/>
    </row>
    <row r="30" spans="1:12" ht="18" customHeight="1">
      <c r="A30" s="110" t="s">
        <v>55</v>
      </c>
      <c r="B30" s="110"/>
      <c r="C30" s="110"/>
      <c r="D30" s="110"/>
      <c r="E30" s="111">
        <v>72383</v>
      </c>
      <c r="F30" s="111"/>
      <c r="G30" s="111"/>
      <c r="H30" s="111">
        <v>0</v>
      </c>
      <c r="I30" s="111"/>
      <c r="J30" s="112">
        <v>72383</v>
      </c>
      <c r="K30" s="112"/>
      <c r="L30" s="1"/>
    </row>
    <row r="31" spans="1:12" ht="18" customHeight="1">
      <c r="A31" s="107" t="s">
        <v>56</v>
      </c>
      <c r="B31" s="107"/>
      <c r="C31" s="107"/>
      <c r="D31" s="107"/>
      <c r="E31" s="108">
        <v>72383</v>
      </c>
      <c r="F31" s="108"/>
      <c r="G31" s="108"/>
      <c r="H31" s="108">
        <v>0</v>
      </c>
      <c r="I31" s="108"/>
      <c r="J31" s="109">
        <v>72383</v>
      </c>
      <c r="K31" s="109"/>
      <c r="L31" s="1"/>
    </row>
    <row r="32" spans="1:12" ht="27" customHeight="1">
      <c r="A32" s="110" t="s">
        <v>138</v>
      </c>
      <c r="B32" s="110"/>
      <c r="C32" s="110"/>
      <c r="D32" s="110"/>
      <c r="E32" s="111">
        <v>25000</v>
      </c>
      <c r="F32" s="111"/>
      <c r="G32" s="111"/>
      <c r="H32" s="111">
        <v>0</v>
      </c>
      <c r="I32" s="111"/>
      <c r="J32" s="112">
        <v>25000</v>
      </c>
      <c r="K32" s="112"/>
      <c r="L32" s="1"/>
    </row>
    <row r="33" spans="1:12" ht="18.75" customHeight="1">
      <c r="A33" s="110" t="s">
        <v>137</v>
      </c>
      <c r="B33" s="110"/>
      <c r="C33" s="110"/>
      <c r="D33" s="110"/>
      <c r="E33" s="111">
        <v>25000</v>
      </c>
      <c r="F33" s="111"/>
      <c r="G33" s="111"/>
      <c r="H33" s="111">
        <v>0</v>
      </c>
      <c r="I33" s="111"/>
      <c r="J33" s="112">
        <v>25000</v>
      </c>
      <c r="K33" s="112"/>
      <c r="L33" s="1"/>
    </row>
    <row r="34" spans="1:12" ht="27" customHeight="1">
      <c r="A34" s="107" t="s">
        <v>136</v>
      </c>
      <c r="B34" s="107"/>
      <c r="C34" s="107"/>
      <c r="D34" s="107"/>
      <c r="E34" s="108">
        <v>25000</v>
      </c>
      <c r="F34" s="108"/>
      <c r="G34" s="108"/>
      <c r="H34" s="108">
        <v>0</v>
      </c>
      <c r="I34" s="108"/>
      <c r="J34" s="109">
        <v>25000</v>
      </c>
      <c r="K34" s="109"/>
      <c r="L34" s="1"/>
    </row>
    <row r="35" spans="1:12" ht="15">
      <c r="A35" s="107" t="s">
        <v>6</v>
      </c>
      <c r="B35" s="107"/>
      <c r="C35" s="107"/>
      <c r="D35" s="107"/>
      <c r="E35" s="108">
        <v>97383</v>
      </c>
      <c r="F35" s="108"/>
      <c r="G35" s="108"/>
      <c r="H35" s="108">
        <v>0</v>
      </c>
      <c r="I35" s="108"/>
      <c r="J35" s="109">
        <v>97383</v>
      </c>
      <c r="K35" s="109"/>
      <c r="L35" s="1"/>
    </row>
    <row r="36" spans="1:12" ht="15">
      <c r="A36" s="107" t="s">
        <v>16</v>
      </c>
      <c r="B36" s="107"/>
      <c r="C36" s="107"/>
      <c r="D36" s="107"/>
      <c r="E36" s="108">
        <v>97383</v>
      </c>
      <c r="F36" s="108"/>
      <c r="G36" s="108"/>
      <c r="H36" s="108">
        <v>0</v>
      </c>
      <c r="I36" s="108"/>
      <c r="J36" s="109">
        <v>97383</v>
      </c>
      <c r="K36" s="109"/>
      <c r="L36" s="1"/>
    </row>
    <row r="37" spans="1:12" ht="15">
      <c r="A37" s="110" t="s">
        <v>86</v>
      </c>
      <c r="B37" s="110"/>
      <c r="C37" s="110"/>
      <c r="D37" s="110"/>
      <c r="E37" s="111">
        <v>0</v>
      </c>
      <c r="F37" s="111"/>
      <c r="G37" s="111"/>
      <c r="H37" s="111">
        <v>0</v>
      </c>
      <c r="I37" s="111"/>
      <c r="J37" s="112">
        <v>0</v>
      </c>
      <c r="K37" s="112"/>
      <c r="L37" s="1"/>
    </row>
    <row r="38" spans="1:12" ht="15">
      <c r="A38" s="110" t="s">
        <v>87</v>
      </c>
      <c r="B38" s="110"/>
      <c r="C38" s="110"/>
      <c r="D38" s="110"/>
      <c r="E38" s="111">
        <v>0</v>
      </c>
      <c r="F38" s="111"/>
      <c r="G38" s="111"/>
      <c r="H38" s="111">
        <v>0</v>
      </c>
      <c r="I38" s="111"/>
      <c r="J38" s="112">
        <v>0</v>
      </c>
      <c r="K38" s="112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06"/>
      <c r="B40" s="106"/>
      <c r="C40" s="106"/>
      <c r="D40" s="1"/>
      <c r="E40" s="1"/>
      <c r="F40" s="1"/>
      <c r="G40" s="1"/>
      <c r="H40" s="1"/>
      <c r="I40" s="106"/>
      <c r="J40" s="106"/>
      <c r="K40" s="106"/>
      <c r="L40" s="106"/>
    </row>
  </sheetData>
  <sheetProtection/>
  <mergeCells count="125">
    <mergeCell ref="A12:D12"/>
    <mergeCell ref="E12:G12"/>
    <mergeCell ref="H12:I12"/>
    <mergeCell ref="J12:K12"/>
    <mergeCell ref="C8:J8"/>
    <mergeCell ref="E11:G11"/>
    <mergeCell ref="H11:I11"/>
    <mergeCell ref="J11:K11"/>
    <mergeCell ref="E10:G10"/>
    <mergeCell ref="H10:I10"/>
    <mergeCell ref="G1:K1"/>
    <mergeCell ref="G2:K2"/>
    <mergeCell ref="G3:K3"/>
    <mergeCell ref="G4:K4"/>
    <mergeCell ref="A15:D15"/>
    <mergeCell ref="E15:G15"/>
    <mergeCell ref="H15:I15"/>
    <mergeCell ref="J15:K15"/>
    <mergeCell ref="C9:J9"/>
    <mergeCell ref="B10:D10"/>
    <mergeCell ref="A16:D16"/>
    <mergeCell ref="E16:G16"/>
    <mergeCell ref="H16:I16"/>
    <mergeCell ref="J16:K16"/>
    <mergeCell ref="J10:K10"/>
    <mergeCell ref="A11:D11"/>
    <mergeCell ref="A13:D13"/>
    <mergeCell ref="E13:G13"/>
    <mergeCell ref="H13:I13"/>
    <mergeCell ref="J13:K13"/>
    <mergeCell ref="H21:I21"/>
    <mergeCell ref="J21:K21"/>
    <mergeCell ref="A20:D20"/>
    <mergeCell ref="E20:G20"/>
    <mergeCell ref="A14:D14"/>
    <mergeCell ref="E14:G14"/>
    <mergeCell ref="H14:I14"/>
    <mergeCell ref="J14:K14"/>
    <mergeCell ref="H17:I17"/>
    <mergeCell ref="J17:K17"/>
    <mergeCell ref="A17:D17"/>
    <mergeCell ref="E17:G17"/>
    <mergeCell ref="A19:D19"/>
    <mergeCell ref="E19:G19"/>
    <mergeCell ref="H19:I19"/>
    <mergeCell ref="J19:K19"/>
    <mergeCell ref="A18:D18"/>
    <mergeCell ref="E18:G18"/>
    <mergeCell ref="H18:I18"/>
    <mergeCell ref="J18:K18"/>
    <mergeCell ref="H20:I20"/>
    <mergeCell ref="J20:K20"/>
    <mergeCell ref="H23:I23"/>
    <mergeCell ref="J23:K23"/>
    <mergeCell ref="A24:D24"/>
    <mergeCell ref="E24:G24"/>
    <mergeCell ref="H24:I24"/>
    <mergeCell ref="J24:K24"/>
    <mergeCell ref="A21:D21"/>
    <mergeCell ref="E21:G21"/>
    <mergeCell ref="A27:D27"/>
    <mergeCell ref="E27:G27"/>
    <mergeCell ref="H27:I27"/>
    <mergeCell ref="J27:K27"/>
    <mergeCell ref="A22:D22"/>
    <mergeCell ref="E22:G22"/>
    <mergeCell ref="H22:I22"/>
    <mergeCell ref="J22:K22"/>
    <mergeCell ref="A23:D23"/>
    <mergeCell ref="E23:G23"/>
    <mergeCell ref="A25:D25"/>
    <mergeCell ref="E25:G25"/>
    <mergeCell ref="H25:I25"/>
    <mergeCell ref="J25:K25"/>
    <mergeCell ref="A26:D26"/>
    <mergeCell ref="E26:G26"/>
    <mergeCell ref="H26:I26"/>
    <mergeCell ref="J26:K26"/>
    <mergeCell ref="E29:G29"/>
    <mergeCell ref="H29:I29"/>
    <mergeCell ref="J29:K29"/>
    <mergeCell ref="A30:D30"/>
    <mergeCell ref="E30:G30"/>
    <mergeCell ref="H30:I30"/>
    <mergeCell ref="J30:K30"/>
    <mergeCell ref="J32:K32"/>
    <mergeCell ref="A33:D33"/>
    <mergeCell ref="E33:G33"/>
    <mergeCell ref="H33:I33"/>
    <mergeCell ref="J33:K33"/>
    <mergeCell ref="A28:D28"/>
    <mergeCell ref="E28:G28"/>
    <mergeCell ref="H28:I28"/>
    <mergeCell ref="J28:K28"/>
    <mergeCell ref="A29:D29"/>
    <mergeCell ref="E36:G36"/>
    <mergeCell ref="H36:I36"/>
    <mergeCell ref="J36:K36"/>
    <mergeCell ref="A31:D31"/>
    <mergeCell ref="E31:G31"/>
    <mergeCell ref="H31:I31"/>
    <mergeCell ref="J31:K31"/>
    <mergeCell ref="A32:D32"/>
    <mergeCell ref="E32:G32"/>
    <mergeCell ref="H32:I32"/>
    <mergeCell ref="A40:C40"/>
    <mergeCell ref="I40:L40"/>
    <mergeCell ref="A34:D34"/>
    <mergeCell ref="E34:G34"/>
    <mergeCell ref="H34:I34"/>
    <mergeCell ref="J34:K34"/>
    <mergeCell ref="A35:D35"/>
    <mergeCell ref="E35:G35"/>
    <mergeCell ref="H35:I35"/>
    <mergeCell ref="J35:K35"/>
    <mergeCell ref="A7:K7"/>
    <mergeCell ref="A37:D37"/>
    <mergeCell ref="E37:G37"/>
    <mergeCell ref="H37:I37"/>
    <mergeCell ref="J37:K37"/>
    <mergeCell ref="A38:D38"/>
    <mergeCell ref="E38:G38"/>
    <mergeCell ref="H38:I38"/>
    <mergeCell ref="J38:K38"/>
    <mergeCell ref="A36:D36"/>
  </mergeCells>
  <printOptions/>
  <pageMargins left="0.8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C52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56.140625" style="29" customWidth="1"/>
    <col min="2" max="2" width="21.140625" style="92" customWidth="1"/>
  </cols>
  <sheetData>
    <row r="2" spans="1:3" s="30" customFormat="1" ht="12.75">
      <c r="A2" s="132" t="s">
        <v>194</v>
      </c>
      <c r="B2" s="132"/>
      <c r="C2" s="62"/>
    </row>
    <row r="3" spans="1:3" ht="15">
      <c r="A3" s="63"/>
      <c r="B3" s="64"/>
      <c r="C3" s="65"/>
    </row>
    <row r="4" spans="1:3" ht="15">
      <c r="A4" s="66" t="s">
        <v>195</v>
      </c>
      <c r="B4" s="67" t="s">
        <v>196</v>
      </c>
      <c r="C4" s="65"/>
    </row>
    <row r="5" spans="1:3" ht="15">
      <c r="A5" s="68"/>
      <c r="B5" s="69"/>
      <c r="C5" s="65"/>
    </row>
    <row r="6" spans="1:3" ht="15">
      <c r="A6" s="70" t="s">
        <v>197</v>
      </c>
      <c r="B6" s="71"/>
      <c r="C6" s="65"/>
    </row>
    <row r="7" spans="1:3" ht="15">
      <c r="A7" s="68"/>
      <c r="B7" s="69"/>
      <c r="C7" s="65"/>
    </row>
    <row r="8" spans="1:3" ht="15">
      <c r="A8" s="70" t="s">
        <v>198</v>
      </c>
      <c r="B8" s="71">
        <f>SUM(B9:B12)</f>
        <v>97383</v>
      </c>
      <c r="C8" s="65"/>
    </row>
    <row r="9" spans="1:3" ht="15">
      <c r="A9" s="68" t="s">
        <v>199</v>
      </c>
      <c r="B9" s="69">
        <v>89283</v>
      </c>
      <c r="C9" s="65"/>
    </row>
    <row r="10" spans="1:3" ht="15">
      <c r="A10" s="68" t="s">
        <v>200</v>
      </c>
      <c r="B10" s="69">
        <v>2000</v>
      </c>
      <c r="C10" s="65"/>
    </row>
    <row r="11" spans="1:3" ht="15">
      <c r="A11" s="68" t="s">
        <v>201</v>
      </c>
      <c r="B11" s="69">
        <v>1500</v>
      </c>
      <c r="C11" s="65"/>
    </row>
    <row r="12" spans="1:3" ht="15">
      <c r="A12" s="68" t="s">
        <v>202</v>
      </c>
      <c r="B12" s="69">
        <v>4600</v>
      </c>
      <c r="C12" s="65"/>
    </row>
    <row r="13" spans="1:3" ht="15">
      <c r="A13" s="68"/>
      <c r="B13" s="72"/>
      <c r="C13" s="73"/>
    </row>
    <row r="14" spans="1:3" ht="15">
      <c r="A14" s="70" t="s">
        <v>203</v>
      </c>
      <c r="B14" s="71">
        <f>SUM(B16+B21+B27+B33+B38+B46)</f>
        <v>97383</v>
      </c>
      <c r="C14" s="65"/>
    </row>
    <row r="15" spans="1:3" ht="15">
      <c r="A15" s="74"/>
      <c r="B15" s="71"/>
      <c r="C15" s="65"/>
    </row>
    <row r="16" spans="1:3" ht="15">
      <c r="A16" s="70" t="s">
        <v>204</v>
      </c>
      <c r="B16" s="71">
        <f>SUM(B19+B17)</f>
        <v>2700</v>
      </c>
      <c r="C16" s="65"/>
    </row>
    <row r="17" spans="1:3" ht="15">
      <c r="A17" s="68" t="s">
        <v>205</v>
      </c>
      <c r="B17" s="69">
        <v>1200</v>
      </c>
      <c r="C17" s="65"/>
    </row>
    <row r="18" spans="1:3" s="78" customFormat="1" ht="12.75">
      <c r="A18" s="75" t="s">
        <v>206</v>
      </c>
      <c r="B18" s="76">
        <v>685</v>
      </c>
      <c r="C18" s="77"/>
    </row>
    <row r="19" spans="1:3" ht="15">
      <c r="A19" s="68" t="s">
        <v>207</v>
      </c>
      <c r="B19" s="69">
        <v>1500</v>
      </c>
      <c r="C19" s="65"/>
    </row>
    <row r="20" spans="1:3" ht="15">
      <c r="A20" s="79"/>
      <c r="B20" s="80"/>
      <c r="C20" s="65"/>
    </row>
    <row r="21" spans="1:3" ht="15">
      <c r="A21" s="70" t="s">
        <v>208</v>
      </c>
      <c r="B21" s="71">
        <f>SUM(B22:B26)</f>
        <v>21000</v>
      </c>
      <c r="C21" s="65"/>
    </row>
    <row r="22" spans="1:3" ht="15">
      <c r="A22" s="68" t="s">
        <v>209</v>
      </c>
      <c r="B22" s="81">
        <v>8000</v>
      </c>
      <c r="C22" s="65"/>
    </row>
    <row r="23" spans="1:3" ht="39">
      <c r="A23" s="68" t="s">
        <v>210</v>
      </c>
      <c r="B23" s="81">
        <v>7400</v>
      </c>
      <c r="C23" s="65"/>
    </row>
    <row r="24" spans="1:3" ht="15">
      <c r="A24" s="68" t="s">
        <v>211</v>
      </c>
      <c r="B24" s="82">
        <v>5000</v>
      </c>
      <c r="C24" s="65"/>
    </row>
    <row r="25" spans="1:3" ht="15">
      <c r="A25" s="68" t="s">
        <v>212</v>
      </c>
      <c r="B25" s="82">
        <v>600</v>
      </c>
      <c r="C25" s="65"/>
    </row>
    <row r="26" spans="1:3" ht="15">
      <c r="A26" s="68"/>
      <c r="B26" s="82"/>
      <c r="C26" s="65"/>
    </row>
    <row r="27" spans="1:3" ht="15">
      <c r="A27" s="83" t="s">
        <v>213</v>
      </c>
      <c r="B27" s="84">
        <f>SUM(B28:B37)</f>
        <v>18120</v>
      </c>
      <c r="C27" s="65"/>
    </row>
    <row r="28" spans="1:3" ht="15">
      <c r="A28" s="85" t="s">
        <v>214</v>
      </c>
      <c r="B28" s="82">
        <v>2000</v>
      </c>
      <c r="C28" s="65"/>
    </row>
    <row r="29" spans="1:3" ht="15" hidden="1">
      <c r="A29" s="85" t="s">
        <v>215</v>
      </c>
      <c r="B29" s="82"/>
      <c r="C29" s="65"/>
    </row>
    <row r="30" spans="1:3" ht="15">
      <c r="A30" s="85" t="s">
        <v>216</v>
      </c>
      <c r="B30" s="82">
        <v>10000</v>
      </c>
      <c r="C30" s="65"/>
    </row>
    <row r="31" spans="1:3" ht="15">
      <c r="A31" s="85" t="s">
        <v>217</v>
      </c>
      <c r="B31" s="82">
        <v>730</v>
      </c>
      <c r="C31" s="65"/>
    </row>
    <row r="32" spans="1:3" ht="15">
      <c r="A32" s="68" t="s">
        <v>218</v>
      </c>
      <c r="B32" s="82">
        <v>2700</v>
      </c>
      <c r="C32" s="65"/>
    </row>
    <row r="33" spans="1:3" ht="15" hidden="1">
      <c r="A33" s="83" t="s">
        <v>219</v>
      </c>
      <c r="B33" s="84"/>
      <c r="C33" s="65"/>
    </row>
    <row r="34" spans="1:3" ht="15" hidden="1">
      <c r="A34" s="85" t="s">
        <v>220</v>
      </c>
      <c r="B34" s="82"/>
      <c r="C34" s="65"/>
    </row>
    <row r="35" spans="1:3" ht="15" hidden="1">
      <c r="A35" s="85" t="s">
        <v>221</v>
      </c>
      <c r="B35" s="82"/>
      <c r="C35" s="65"/>
    </row>
    <row r="36" spans="1:3" ht="26.25">
      <c r="A36" s="85" t="s">
        <v>222</v>
      </c>
      <c r="B36" s="82">
        <v>2690</v>
      </c>
      <c r="C36" s="65"/>
    </row>
    <row r="37" spans="1:3" ht="15">
      <c r="A37" s="85" t="s">
        <v>223</v>
      </c>
      <c r="B37" s="82"/>
      <c r="C37" s="65"/>
    </row>
    <row r="38" spans="1:3" ht="15">
      <c r="A38" s="70" t="s">
        <v>224</v>
      </c>
      <c r="B38" s="84">
        <f>SUM(B39:B45)</f>
        <v>25703</v>
      </c>
      <c r="C38" s="65"/>
    </row>
    <row r="39" spans="1:3" ht="15">
      <c r="A39" s="68" t="s">
        <v>225</v>
      </c>
      <c r="B39" s="69">
        <v>1400</v>
      </c>
      <c r="C39" s="65"/>
    </row>
    <row r="40" spans="1:3" ht="15">
      <c r="A40" s="86" t="s">
        <v>226</v>
      </c>
      <c r="B40" s="69">
        <v>1423</v>
      </c>
      <c r="C40" s="65"/>
    </row>
    <row r="41" spans="1:3" ht="15">
      <c r="A41" s="86" t="s">
        <v>227</v>
      </c>
      <c r="B41" s="69">
        <v>14230</v>
      </c>
      <c r="C41" s="65"/>
    </row>
    <row r="42" spans="1:3" ht="15" hidden="1">
      <c r="A42" s="85" t="s">
        <v>228</v>
      </c>
      <c r="B42" s="69"/>
      <c r="C42" s="65"/>
    </row>
    <row r="43" spans="1:3" ht="15">
      <c r="A43" s="85" t="s">
        <v>229</v>
      </c>
      <c r="B43" s="69">
        <v>4300</v>
      </c>
      <c r="C43" s="65"/>
    </row>
    <row r="44" spans="1:3" ht="15">
      <c r="A44" s="85" t="s">
        <v>230</v>
      </c>
      <c r="B44" s="69">
        <v>2350</v>
      </c>
      <c r="C44" s="65"/>
    </row>
    <row r="45" spans="1:3" ht="15">
      <c r="A45" s="85" t="s">
        <v>231</v>
      </c>
      <c r="B45" s="69">
        <v>2000</v>
      </c>
      <c r="C45" s="65"/>
    </row>
    <row r="46" spans="1:3" ht="15">
      <c r="A46" s="87" t="s">
        <v>232</v>
      </c>
      <c r="B46" s="71">
        <f>SUM(B47:B48)</f>
        <v>29860</v>
      </c>
      <c r="C46" s="65"/>
    </row>
    <row r="47" spans="1:3" ht="15">
      <c r="A47" s="68" t="s">
        <v>233</v>
      </c>
      <c r="B47" s="69">
        <v>27360</v>
      </c>
      <c r="C47" s="65"/>
    </row>
    <row r="48" spans="1:3" ht="15">
      <c r="A48" s="68" t="s">
        <v>234</v>
      </c>
      <c r="B48" s="69">
        <v>2500</v>
      </c>
      <c r="C48" s="65"/>
    </row>
    <row r="49" spans="1:3" ht="15">
      <c r="A49" s="88"/>
      <c r="B49" s="73"/>
      <c r="C49" s="65"/>
    </row>
    <row r="50" spans="1:3" ht="15">
      <c r="A50" s="88"/>
      <c r="B50" s="73"/>
      <c r="C50" s="65"/>
    </row>
    <row r="51" spans="1:3" ht="15">
      <c r="A51" s="89" t="s">
        <v>88</v>
      </c>
      <c r="B51" s="90" t="s">
        <v>89</v>
      </c>
      <c r="C51" s="65"/>
    </row>
    <row r="52" spans="1:3" ht="15">
      <c r="A52" s="91"/>
      <c r="B52" s="73"/>
      <c r="C52" s="65"/>
    </row>
  </sheetData>
  <sheetProtection/>
  <mergeCells count="1">
    <mergeCell ref="A2:B2"/>
  </mergeCells>
  <printOptions/>
  <pageMargins left="1.0236220472440944" right="0.7086614173228347" top="0.748031496062992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J36"/>
  <sheetViews>
    <sheetView zoomScalePageLayoutView="0" workbookViewId="0" topLeftCell="A1">
      <selection activeCell="N22" sqref="N22"/>
    </sheetView>
  </sheetViews>
  <sheetFormatPr defaultColWidth="9.140625" defaultRowHeight="15"/>
  <cols>
    <col min="4" max="4" width="15.8515625" style="0" customWidth="1"/>
    <col min="5" max="5" width="8.421875" style="0" customWidth="1"/>
    <col min="6" max="6" width="8.140625" style="0" customWidth="1"/>
    <col min="7" max="7" width="7.140625" style="0" customWidth="1"/>
    <col min="8" max="8" width="7.421875" style="0" customWidth="1"/>
    <col min="9" max="9" width="7.140625" style="0" customWidth="1"/>
    <col min="10" max="10" width="8.28125" style="0" customWidth="1"/>
  </cols>
  <sheetData>
    <row r="2" spans="1:10" ht="15">
      <c r="A2" s="1"/>
      <c r="B2" s="1"/>
      <c r="C2" s="1"/>
      <c r="D2" s="1"/>
      <c r="E2" s="1"/>
      <c r="F2" s="122" t="s">
        <v>259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252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253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22" t="s">
        <v>254</v>
      </c>
      <c r="G5" s="122"/>
      <c r="H5" s="122"/>
      <c r="I5" s="122"/>
      <c r="J5" s="122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0.75" customHeight="1">
      <c r="A7" s="1"/>
      <c r="B7" s="1"/>
      <c r="C7" s="147" t="s">
        <v>239</v>
      </c>
      <c r="D7" s="147"/>
      <c r="E7" s="147"/>
      <c r="F7" s="147"/>
      <c r="G7" s="147"/>
      <c r="H7" s="147"/>
      <c r="I7" s="147"/>
      <c r="J7" s="1"/>
    </row>
    <row r="8" spans="1:10" ht="15">
      <c r="A8" s="1"/>
      <c r="B8" s="1"/>
      <c r="C8" s="118"/>
      <c r="D8" s="118"/>
      <c r="E8" s="118"/>
      <c r="F8" s="118"/>
      <c r="G8" s="118"/>
      <c r="H8" s="118"/>
      <c r="I8" s="118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6.25" customHeight="1">
      <c r="A10" s="2" t="s">
        <v>1</v>
      </c>
      <c r="B10" s="119" t="s">
        <v>2</v>
      </c>
      <c r="C10" s="119"/>
      <c r="D10" s="119"/>
      <c r="E10" s="120" t="s">
        <v>3</v>
      </c>
      <c r="F10" s="120"/>
      <c r="G10" s="120" t="s">
        <v>4</v>
      </c>
      <c r="H10" s="120"/>
      <c r="I10" s="121" t="s">
        <v>5</v>
      </c>
      <c r="J10" s="146"/>
    </row>
    <row r="11" spans="1:10" ht="15">
      <c r="A11" s="117" t="s">
        <v>6</v>
      </c>
      <c r="B11" s="117"/>
      <c r="C11" s="117"/>
      <c r="D11" s="117"/>
      <c r="E11" s="140">
        <v>25000</v>
      </c>
      <c r="F11" s="140"/>
      <c r="G11" s="140">
        <v>0</v>
      </c>
      <c r="H11" s="140"/>
      <c r="I11" s="141">
        <v>25000</v>
      </c>
      <c r="J11" s="142"/>
    </row>
    <row r="12" spans="1:10" ht="15">
      <c r="A12" s="110" t="s">
        <v>113</v>
      </c>
      <c r="B12" s="110"/>
      <c r="C12" s="110"/>
      <c r="D12" s="110"/>
      <c r="E12" s="140">
        <v>25000</v>
      </c>
      <c r="F12" s="140"/>
      <c r="G12" s="140">
        <v>0</v>
      </c>
      <c r="H12" s="140"/>
      <c r="I12" s="141">
        <v>25000</v>
      </c>
      <c r="J12" s="142"/>
    </row>
    <row r="13" spans="1:10" ht="15">
      <c r="A13" s="110" t="s">
        <v>114</v>
      </c>
      <c r="B13" s="110"/>
      <c r="C13" s="110"/>
      <c r="D13" s="110"/>
      <c r="E13" s="140">
        <v>25000</v>
      </c>
      <c r="F13" s="140"/>
      <c r="G13" s="140">
        <v>0</v>
      </c>
      <c r="H13" s="140"/>
      <c r="I13" s="141">
        <v>25000</v>
      </c>
      <c r="J13" s="142"/>
    </row>
    <row r="14" spans="1:10" ht="15">
      <c r="A14" s="110" t="s">
        <v>115</v>
      </c>
      <c r="B14" s="110"/>
      <c r="C14" s="110"/>
      <c r="D14" s="110"/>
      <c r="E14" s="140">
        <v>25000</v>
      </c>
      <c r="F14" s="140"/>
      <c r="G14" s="140">
        <v>0</v>
      </c>
      <c r="H14" s="140"/>
      <c r="I14" s="141">
        <v>25000</v>
      </c>
      <c r="J14" s="142"/>
    </row>
    <row r="15" spans="1:10" ht="18.75" customHeight="1">
      <c r="A15" s="110" t="s">
        <v>116</v>
      </c>
      <c r="B15" s="110"/>
      <c r="C15" s="110"/>
      <c r="D15" s="110"/>
      <c r="E15" s="140">
        <v>25000</v>
      </c>
      <c r="F15" s="140"/>
      <c r="G15" s="140">
        <v>0</v>
      </c>
      <c r="H15" s="140"/>
      <c r="I15" s="141">
        <v>25000</v>
      </c>
      <c r="J15" s="142"/>
    </row>
    <row r="16" spans="1:10" ht="19.5" customHeight="1">
      <c r="A16" s="107" t="s">
        <v>117</v>
      </c>
      <c r="B16" s="107"/>
      <c r="C16" s="107"/>
      <c r="D16" s="107"/>
      <c r="E16" s="143">
        <v>25000</v>
      </c>
      <c r="F16" s="143"/>
      <c r="G16" s="143">
        <v>0</v>
      </c>
      <c r="H16" s="143"/>
      <c r="I16" s="144">
        <v>25000</v>
      </c>
      <c r="J16" s="145"/>
    </row>
    <row r="17" spans="1:10" ht="20.25" customHeight="1">
      <c r="A17" s="107" t="s">
        <v>118</v>
      </c>
      <c r="B17" s="107"/>
      <c r="C17" s="107"/>
      <c r="D17" s="107"/>
      <c r="E17" s="143">
        <v>25000</v>
      </c>
      <c r="F17" s="143"/>
      <c r="G17" s="143">
        <v>0</v>
      </c>
      <c r="H17" s="143"/>
      <c r="I17" s="144">
        <v>25000</v>
      </c>
      <c r="J17" s="145"/>
    </row>
    <row r="18" spans="1:10" ht="28.5" customHeight="1">
      <c r="A18" s="107" t="s">
        <v>119</v>
      </c>
      <c r="B18" s="107"/>
      <c r="C18" s="107"/>
      <c r="D18" s="107"/>
      <c r="E18" s="143">
        <v>25000</v>
      </c>
      <c r="F18" s="143"/>
      <c r="G18" s="143">
        <v>0</v>
      </c>
      <c r="H18" s="143"/>
      <c r="I18" s="144">
        <v>25000</v>
      </c>
      <c r="J18" s="145"/>
    </row>
    <row r="19" spans="1:10" ht="12.75" customHeight="1">
      <c r="A19" s="110" t="s">
        <v>16</v>
      </c>
      <c r="B19" s="110"/>
      <c r="C19" s="110"/>
      <c r="D19" s="110"/>
      <c r="E19" s="133">
        <v>25000</v>
      </c>
      <c r="F19" s="133"/>
      <c r="G19" s="133">
        <v>0</v>
      </c>
      <c r="H19" s="133"/>
      <c r="I19" s="134">
        <v>25000</v>
      </c>
      <c r="J19" s="135"/>
    </row>
    <row r="20" spans="1:10" ht="18.75" customHeight="1">
      <c r="A20" s="110" t="s">
        <v>17</v>
      </c>
      <c r="B20" s="110"/>
      <c r="C20" s="110"/>
      <c r="D20" s="110"/>
      <c r="E20" s="133">
        <v>6205</v>
      </c>
      <c r="F20" s="133"/>
      <c r="G20" s="133">
        <v>0</v>
      </c>
      <c r="H20" s="133"/>
      <c r="I20" s="134">
        <v>6205</v>
      </c>
      <c r="J20" s="135"/>
    </row>
    <row r="21" spans="1:10" ht="21.75" customHeight="1">
      <c r="A21" s="110" t="s">
        <v>18</v>
      </c>
      <c r="B21" s="110"/>
      <c r="C21" s="110"/>
      <c r="D21" s="110"/>
      <c r="E21" s="133">
        <v>5000</v>
      </c>
      <c r="F21" s="133"/>
      <c r="G21" s="133">
        <v>0</v>
      </c>
      <c r="H21" s="133"/>
      <c r="I21" s="134">
        <v>5000</v>
      </c>
      <c r="J21" s="135"/>
    </row>
    <row r="22" spans="1:10" ht="40.5" customHeight="1">
      <c r="A22" s="110" t="s">
        <v>23</v>
      </c>
      <c r="B22" s="110"/>
      <c r="C22" s="110"/>
      <c r="D22" s="110"/>
      <c r="E22" s="133">
        <v>5000</v>
      </c>
      <c r="F22" s="133"/>
      <c r="G22" s="133">
        <v>0</v>
      </c>
      <c r="H22" s="133"/>
      <c r="I22" s="134">
        <v>5000</v>
      </c>
      <c r="J22" s="135"/>
    </row>
    <row r="23" spans="1:10" ht="41.25" customHeight="1">
      <c r="A23" s="110" t="s">
        <v>24</v>
      </c>
      <c r="B23" s="110"/>
      <c r="C23" s="110"/>
      <c r="D23" s="110"/>
      <c r="E23" s="133">
        <v>1205</v>
      </c>
      <c r="F23" s="133"/>
      <c r="G23" s="133">
        <v>0</v>
      </c>
      <c r="H23" s="133"/>
      <c r="I23" s="134">
        <v>1205</v>
      </c>
      <c r="J23" s="135"/>
    </row>
    <row r="24" spans="1:10" ht="27" customHeight="1">
      <c r="A24" s="110" t="s">
        <v>25</v>
      </c>
      <c r="B24" s="110"/>
      <c r="C24" s="110"/>
      <c r="D24" s="110"/>
      <c r="E24" s="133">
        <v>1205</v>
      </c>
      <c r="F24" s="133"/>
      <c r="G24" s="133">
        <v>0</v>
      </c>
      <c r="H24" s="133"/>
      <c r="I24" s="134">
        <v>1205</v>
      </c>
      <c r="J24" s="135"/>
    </row>
    <row r="25" spans="1:10" ht="27" customHeight="1">
      <c r="A25" s="110" t="s">
        <v>26</v>
      </c>
      <c r="B25" s="110"/>
      <c r="C25" s="110"/>
      <c r="D25" s="110"/>
      <c r="E25" s="133">
        <v>18795</v>
      </c>
      <c r="F25" s="133"/>
      <c r="G25" s="133">
        <v>0</v>
      </c>
      <c r="H25" s="133"/>
      <c r="I25" s="134">
        <v>18795</v>
      </c>
      <c r="J25" s="135"/>
    </row>
    <row r="26" spans="1:10" ht="16.5" customHeight="1">
      <c r="A26" s="110" t="s">
        <v>34</v>
      </c>
      <c r="B26" s="110"/>
      <c r="C26" s="110"/>
      <c r="D26" s="110"/>
      <c r="E26" s="133">
        <v>18795</v>
      </c>
      <c r="F26" s="133"/>
      <c r="G26" s="133">
        <v>0</v>
      </c>
      <c r="H26" s="133"/>
      <c r="I26" s="134">
        <v>18795</v>
      </c>
      <c r="J26" s="135"/>
    </row>
    <row r="27" spans="1:10" ht="25.5" customHeight="1">
      <c r="A27" s="110" t="s">
        <v>35</v>
      </c>
      <c r="B27" s="110"/>
      <c r="C27" s="110"/>
      <c r="D27" s="110"/>
      <c r="E27" s="133">
        <v>540</v>
      </c>
      <c r="F27" s="133"/>
      <c r="G27" s="133">
        <v>0</v>
      </c>
      <c r="H27" s="133"/>
      <c r="I27" s="134">
        <v>540</v>
      </c>
      <c r="J27" s="135"/>
    </row>
    <row r="28" spans="1:10" ht="21" customHeight="1">
      <c r="A28" s="107" t="s">
        <v>36</v>
      </c>
      <c r="B28" s="107"/>
      <c r="C28" s="107"/>
      <c r="D28" s="107"/>
      <c r="E28" s="137">
        <v>540</v>
      </c>
      <c r="F28" s="137"/>
      <c r="G28" s="137">
        <v>0</v>
      </c>
      <c r="H28" s="137"/>
      <c r="I28" s="138">
        <v>540</v>
      </c>
      <c r="J28" s="139"/>
    </row>
    <row r="29" spans="1:10" ht="39" customHeight="1">
      <c r="A29" s="110" t="s">
        <v>42</v>
      </c>
      <c r="B29" s="110"/>
      <c r="C29" s="110"/>
      <c r="D29" s="110"/>
      <c r="E29" s="133">
        <v>18255</v>
      </c>
      <c r="F29" s="133"/>
      <c r="G29" s="133">
        <v>0</v>
      </c>
      <c r="H29" s="133"/>
      <c r="I29" s="134">
        <v>18255</v>
      </c>
      <c r="J29" s="135"/>
    </row>
    <row r="30" spans="1:10" ht="18" customHeight="1">
      <c r="A30" s="107" t="s">
        <v>47</v>
      </c>
      <c r="B30" s="107"/>
      <c r="C30" s="107"/>
      <c r="D30" s="107"/>
      <c r="E30" s="137">
        <v>18255</v>
      </c>
      <c r="F30" s="137"/>
      <c r="G30" s="137">
        <v>0</v>
      </c>
      <c r="H30" s="137"/>
      <c r="I30" s="138">
        <v>18255</v>
      </c>
      <c r="J30" s="139"/>
    </row>
    <row r="31" spans="1:10" ht="18" customHeight="1">
      <c r="A31" s="107" t="s">
        <v>6</v>
      </c>
      <c r="B31" s="107"/>
      <c r="C31" s="107"/>
      <c r="D31" s="107"/>
      <c r="E31" s="137">
        <v>25000</v>
      </c>
      <c r="F31" s="137"/>
      <c r="G31" s="137">
        <v>0</v>
      </c>
      <c r="H31" s="137"/>
      <c r="I31" s="138">
        <v>25000</v>
      </c>
      <c r="J31" s="139"/>
    </row>
    <row r="32" spans="1:10" ht="18" customHeight="1">
      <c r="A32" s="107" t="s">
        <v>16</v>
      </c>
      <c r="B32" s="107"/>
      <c r="C32" s="107"/>
      <c r="D32" s="107"/>
      <c r="E32" s="137">
        <v>25000</v>
      </c>
      <c r="F32" s="137"/>
      <c r="G32" s="137">
        <v>0</v>
      </c>
      <c r="H32" s="137"/>
      <c r="I32" s="138">
        <v>25000</v>
      </c>
      <c r="J32" s="139"/>
    </row>
    <row r="33" spans="1:10" ht="27" customHeight="1">
      <c r="A33" s="110" t="s">
        <v>257</v>
      </c>
      <c r="B33" s="110"/>
      <c r="C33" s="110"/>
      <c r="D33" s="110"/>
      <c r="E33" s="133">
        <v>0</v>
      </c>
      <c r="F33" s="133"/>
      <c r="G33" s="133">
        <v>0</v>
      </c>
      <c r="H33" s="133"/>
      <c r="I33" s="134">
        <v>0</v>
      </c>
      <c r="J33" s="135"/>
    </row>
    <row r="34" spans="1:10" ht="30" customHeight="1">
      <c r="A34" s="110" t="s">
        <v>258</v>
      </c>
      <c r="B34" s="110"/>
      <c r="C34" s="110"/>
      <c r="D34" s="110"/>
      <c r="E34" s="133">
        <v>0</v>
      </c>
      <c r="F34" s="133"/>
      <c r="G34" s="133">
        <v>0</v>
      </c>
      <c r="H34" s="133"/>
      <c r="I34" s="134">
        <v>0</v>
      </c>
      <c r="J34" s="135"/>
    </row>
    <row r="35" spans="1:1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22" t="s">
        <v>88</v>
      </c>
      <c r="B36" s="122"/>
      <c r="C36" s="122"/>
      <c r="D36" s="1"/>
      <c r="E36" s="1"/>
      <c r="F36" s="1"/>
      <c r="G36" s="1"/>
      <c r="H36" s="136" t="s">
        <v>89</v>
      </c>
      <c r="I36" s="136"/>
      <c r="J36" s="136"/>
    </row>
  </sheetData>
  <sheetProtection/>
  <mergeCells count="108">
    <mergeCell ref="A11:D11"/>
    <mergeCell ref="E11:F11"/>
    <mergeCell ref="G11:H11"/>
    <mergeCell ref="E13:F13"/>
    <mergeCell ref="G13:H13"/>
    <mergeCell ref="I13:J13"/>
    <mergeCell ref="E12:F12"/>
    <mergeCell ref="G12:H12"/>
    <mergeCell ref="I12:J12"/>
    <mergeCell ref="A13:D13"/>
    <mergeCell ref="F2:J2"/>
    <mergeCell ref="F3:J3"/>
    <mergeCell ref="F4:J4"/>
    <mergeCell ref="F5:J5"/>
    <mergeCell ref="C7:I7"/>
    <mergeCell ref="C8:I8"/>
    <mergeCell ref="B10:D10"/>
    <mergeCell ref="E10:F10"/>
    <mergeCell ref="G10:H10"/>
    <mergeCell ref="I10:J10"/>
    <mergeCell ref="A17:D17"/>
    <mergeCell ref="E17:F17"/>
    <mergeCell ref="G17:H17"/>
    <mergeCell ref="I17:J17"/>
    <mergeCell ref="I11:J11"/>
    <mergeCell ref="A12:D12"/>
    <mergeCell ref="A18:D18"/>
    <mergeCell ref="E18:F18"/>
    <mergeCell ref="G18:H18"/>
    <mergeCell ref="I18:J18"/>
    <mergeCell ref="G15:H15"/>
    <mergeCell ref="I15:J15"/>
    <mergeCell ref="A16:D16"/>
    <mergeCell ref="E16:F16"/>
    <mergeCell ref="G16:H16"/>
    <mergeCell ref="I16:J16"/>
    <mergeCell ref="A23:D23"/>
    <mergeCell ref="E23:F23"/>
    <mergeCell ref="G23:H23"/>
    <mergeCell ref="I23:J23"/>
    <mergeCell ref="A14:D14"/>
    <mergeCell ref="E14:F14"/>
    <mergeCell ref="G14:H14"/>
    <mergeCell ref="I14:J14"/>
    <mergeCell ref="A15:D15"/>
    <mergeCell ref="E15:F15"/>
    <mergeCell ref="A21:D21"/>
    <mergeCell ref="E21:F21"/>
    <mergeCell ref="G21:H21"/>
    <mergeCell ref="I21:J21"/>
    <mergeCell ref="A22:D22"/>
    <mergeCell ref="E22:F22"/>
    <mergeCell ref="G22:H22"/>
    <mergeCell ref="I22:J22"/>
    <mergeCell ref="A19:D19"/>
    <mergeCell ref="E19:F19"/>
    <mergeCell ref="G19:H19"/>
    <mergeCell ref="I19:J19"/>
    <mergeCell ref="A20:D20"/>
    <mergeCell ref="E20:F20"/>
    <mergeCell ref="G20:H20"/>
    <mergeCell ref="I20:J20"/>
    <mergeCell ref="A27:D27"/>
    <mergeCell ref="E27:F27"/>
    <mergeCell ref="G27:H27"/>
    <mergeCell ref="I27:J27"/>
    <mergeCell ref="A28:D28"/>
    <mergeCell ref="E28:F28"/>
    <mergeCell ref="G28:H28"/>
    <mergeCell ref="I28:J28"/>
    <mergeCell ref="G25:H25"/>
    <mergeCell ref="I25:J25"/>
    <mergeCell ref="A26:D26"/>
    <mergeCell ref="E26:F26"/>
    <mergeCell ref="G26:H26"/>
    <mergeCell ref="I26:J26"/>
    <mergeCell ref="A33:D33"/>
    <mergeCell ref="E33:F33"/>
    <mergeCell ref="G33:H33"/>
    <mergeCell ref="I33:J33"/>
    <mergeCell ref="A24:D24"/>
    <mergeCell ref="E24:F24"/>
    <mergeCell ref="G24:H24"/>
    <mergeCell ref="I24:J24"/>
    <mergeCell ref="A25:D25"/>
    <mergeCell ref="E25:F25"/>
    <mergeCell ref="A31:D31"/>
    <mergeCell ref="E31:F31"/>
    <mergeCell ref="G31:H31"/>
    <mergeCell ref="I31:J31"/>
    <mergeCell ref="A32:D32"/>
    <mergeCell ref="E32:F32"/>
    <mergeCell ref="G32:H32"/>
    <mergeCell ref="I32:J32"/>
    <mergeCell ref="A29:D29"/>
    <mergeCell ref="E29:F29"/>
    <mergeCell ref="G29:H29"/>
    <mergeCell ref="I29:J29"/>
    <mergeCell ref="A30:D30"/>
    <mergeCell ref="E30:F30"/>
    <mergeCell ref="G30:H30"/>
    <mergeCell ref="I30:J30"/>
    <mergeCell ref="A34:D34"/>
    <mergeCell ref="E34:F34"/>
    <mergeCell ref="G34:H34"/>
    <mergeCell ref="I34:J34"/>
    <mergeCell ref="A36:C36"/>
    <mergeCell ref="H36:J36"/>
  </mergeCells>
  <printOptions/>
  <pageMargins left="0.9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58"/>
  <sheetViews>
    <sheetView zoomScalePageLayoutView="0" workbookViewId="0" topLeftCell="A1">
      <selection activeCell="M18" sqref="M18"/>
    </sheetView>
  </sheetViews>
  <sheetFormatPr defaultColWidth="9.140625" defaultRowHeight="15"/>
  <cols>
    <col min="4" max="4" width="15.8515625" style="0" customWidth="1"/>
    <col min="5" max="5" width="7.421875" style="0" customWidth="1"/>
    <col min="6" max="6" width="8.140625" style="0" customWidth="1"/>
    <col min="7" max="7" width="6.00390625" style="0" customWidth="1"/>
    <col min="8" max="8" width="8.140625" style="0" customWidth="1"/>
    <col min="10" max="10" width="6.57421875" style="0" customWidth="1"/>
  </cols>
  <sheetData>
    <row r="1" spans="1:10" ht="15">
      <c r="A1" s="1"/>
      <c r="B1" s="1"/>
      <c r="C1" s="1"/>
      <c r="D1" s="1"/>
      <c r="E1" s="1"/>
      <c r="F1" s="122" t="s">
        <v>262</v>
      </c>
      <c r="G1" s="122"/>
      <c r="H1" s="122"/>
      <c r="I1" s="122"/>
      <c r="J1" s="122"/>
    </row>
    <row r="2" spans="1:10" ht="15">
      <c r="A2" s="1"/>
      <c r="B2" s="1"/>
      <c r="C2" s="1"/>
      <c r="D2" s="1"/>
      <c r="E2" s="1"/>
      <c r="F2" s="122" t="s">
        <v>252</v>
      </c>
      <c r="G2" s="122"/>
      <c r="H2" s="122"/>
      <c r="I2" s="122"/>
      <c r="J2" s="122"/>
    </row>
    <row r="3" spans="1:10" ht="15">
      <c r="A3" s="1"/>
      <c r="B3" s="1"/>
      <c r="C3" s="1"/>
      <c r="D3" s="1"/>
      <c r="E3" s="1"/>
      <c r="F3" s="122" t="s">
        <v>253</v>
      </c>
      <c r="G3" s="122"/>
      <c r="H3" s="122"/>
      <c r="I3" s="122"/>
      <c r="J3" s="122"/>
    </row>
    <row r="4" spans="1:10" ht="15">
      <c r="A4" s="1"/>
      <c r="B4" s="1"/>
      <c r="C4" s="1"/>
      <c r="D4" s="1"/>
      <c r="E4" s="1"/>
      <c r="F4" s="122" t="s">
        <v>254</v>
      </c>
      <c r="G4" s="122"/>
      <c r="H4" s="122"/>
      <c r="I4" s="122"/>
      <c r="J4" s="12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.75" customHeight="1">
      <c r="A6" s="118" t="s">
        <v>240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>
      <c r="A7" s="1"/>
      <c r="B7" s="1"/>
      <c r="C7" s="118"/>
      <c r="D7" s="118"/>
      <c r="E7" s="118"/>
      <c r="F7" s="118"/>
      <c r="G7" s="118"/>
      <c r="H7" s="118"/>
      <c r="I7" s="118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>
      <c r="A9" s="2" t="s">
        <v>1</v>
      </c>
      <c r="B9" s="119" t="s">
        <v>2</v>
      </c>
      <c r="C9" s="119"/>
      <c r="D9" s="119"/>
      <c r="E9" s="120" t="s">
        <v>3</v>
      </c>
      <c r="F9" s="120"/>
      <c r="G9" s="120" t="s">
        <v>4</v>
      </c>
      <c r="H9" s="120"/>
      <c r="I9" s="121" t="s">
        <v>5</v>
      </c>
      <c r="J9" s="121"/>
    </row>
    <row r="10" spans="1:10" ht="15">
      <c r="A10" s="117" t="s">
        <v>6</v>
      </c>
      <c r="B10" s="117"/>
      <c r="C10" s="117"/>
      <c r="D10" s="117"/>
      <c r="E10" s="140">
        <v>444767</v>
      </c>
      <c r="F10" s="140"/>
      <c r="G10" s="140">
        <v>0</v>
      </c>
      <c r="H10" s="140"/>
      <c r="I10" s="141">
        <v>444767</v>
      </c>
      <c r="J10" s="141"/>
    </row>
    <row r="11" spans="1:10" ht="15">
      <c r="A11" s="110" t="s">
        <v>7</v>
      </c>
      <c r="B11" s="110"/>
      <c r="C11" s="110"/>
      <c r="D11" s="110"/>
      <c r="E11" s="140">
        <v>444767</v>
      </c>
      <c r="F11" s="140"/>
      <c r="G11" s="140">
        <v>0</v>
      </c>
      <c r="H11" s="140"/>
      <c r="I11" s="141">
        <v>444767</v>
      </c>
      <c r="J11" s="141"/>
    </row>
    <row r="12" spans="1:10" ht="25.5" customHeight="1">
      <c r="A12" s="110" t="s">
        <v>8</v>
      </c>
      <c r="B12" s="110"/>
      <c r="C12" s="110"/>
      <c r="D12" s="110"/>
      <c r="E12" s="140">
        <v>419767</v>
      </c>
      <c r="F12" s="140"/>
      <c r="G12" s="140">
        <v>0</v>
      </c>
      <c r="H12" s="140"/>
      <c r="I12" s="141">
        <v>419767</v>
      </c>
      <c r="J12" s="141"/>
    </row>
    <row r="13" spans="1:10" ht="25.5" customHeight="1">
      <c r="A13" s="107" t="s">
        <v>9</v>
      </c>
      <c r="B13" s="107"/>
      <c r="C13" s="107"/>
      <c r="D13" s="107"/>
      <c r="E13" s="143">
        <v>419767</v>
      </c>
      <c r="F13" s="143"/>
      <c r="G13" s="143">
        <v>0</v>
      </c>
      <c r="H13" s="143"/>
      <c r="I13" s="144">
        <v>419767</v>
      </c>
      <c r="J13" s="144"/>
    </row>
    <row r="14" spans="1:10" ht="25.5" customHeight="1">
      <c r="A14" s="107" t="s">
        <v>10</v>
      </c>
      <c r="B14" s="107"/>
      <c r="C14" s="107"/>
      <c r="D14" s="107"/>
      <c r="E14" s="143">
        <v>419767</v>
      </c>
      <c r="F14" s="143"/>
      <c r="G14" s="143">
        <v>0</v>
      </c>
      <c r="H14" s="143"/>
      <c r="I14" s="144">
        <v>419767</v>
      </c>
      <c r="J14" s="144"/>
    </row>
    <row r="15" spans="1:10" ht="25.5" customHeight="1">
      <c r="A15" s="110" t="s">
        <v>120</v>
      </c>
      <c r="B15" s="110"/>
      <c r="C15" s="110"/>
      <c r="D15" s="110"/>
      <c r="E15" s="140">
        <v>25000</v>
      </c>
      <c r="F15" s="140"/>
      <c r="G15" s="140">
        <v>0</v>
      </c>
      <c r="H15" s="140"/>
      <c r="I15" s="141">
        <v>25000</v>
      </c>
      <c r="J15" s="141"/>
    </row>
    <row r="16" spans="1:10" ht="25.5" customHeight="1">
      <c r="A16" s="107" t="s">
        <v>121</v>
      </c>
      <c r="B16" s="107"/>
      <c r="C16" s="107"/>
      <c r="D16" s="107"/>
      <c r="E16" s="143">
        <v>25000</v>
      </c>
      <c r="F16" s="143"/>
      <c r="G16" s="143">
        <v>0</v>
      </c>
      <c r="H16" s="143"/>
      <c r="I16" s="144">
        <v>25000</v>
      </c>
      <c r="J16" s="144"/>
    </row>
    <row r="17" spans="1:10" ht="25.5" customHeight="1">
      <c r="A17" s="107" t="s">
        <v>122</v>
      </c>
      <c r="B17" s="107"/>
      <c r="C17" s="107"/>
      <c r="D17" s="107"/>
      <c r="E17" s="143">
        <v>25000</v>
      </c>
      <c r="F17" s="143"/>
      <c r="G17" s="143">
        <v>0</v>
      </c>
      <c r="H17" s="143"/>
      <c r="I17" s="144">
        <v>25000</v>
      </c>
      <c r="J17" s="144"/>
    </row>
    <row r="18" spans="1:10" ht="25.5" customHeight="1">
      <c r="A18" s="110" t="s">
        <v>11</v>
      </c>
      <c r="B18" s="110"/>
      <c r="C18" s="110"/>
      <c r="D18" s="110"/>
      <c r="E18" s="140">
        <v>0</v>
      </c>
      <c r="F18" s="140"/>
      <c r="G18" s="140">
        <v>2700</v>
      </c>
      <c r="H18" s="140"/>
      <c r="I18" s="141">
        <v>2700</v>
      </c>
      <c r="J18" s="141"/>
    </row>
    <row r="19" spans="1:10" ht="25.5" customHeight="1">
      <c r="A19" s="107" t="s">
        <v>14</v>
      </c>
      <c r="B19" s="107"/>
      <c r="C19" s="107"/>
      <c r="D19" s="107"/>
      <c r="E19" s="143">
        <v>0</v>
      </c>
      <c r="F19" s="143"/>
      <c r="G19" s="143">
        <v>2700</v>
      </c>
      <c r="H19" s="143"/>
      <c r="I19" s="144">
        <v>2700</v>
      </c>
      <c r="J19" s="144"/>
    </row>
    <row r="20" spans="1:10" ht="25.5" customHeight="1">
      <c r="A20" s="107" t="s">
        <v>15</v>
      </c>
      <c r="B20" s="107"/>
      <c r="C20" s="107"/>
      <c r="D20" s="107"/>
      <c r="E20" s="143">
        <v>0</v>
      </c>
      <c r="F20" s="143"/>
      <c r="G20" s="143">
        <v>2700</v>
      </c>
      <c r="H20" s="143"/>
      <c r="I20" s="144">
        <v>2700</v>
      </c>
      <c r="J20" s="144"/>
    </row>
    <row r="21" spans="1:10" ht="15">
      <c r="A21" s="110" t="s">
        <v>16</v>
      </c>
      <c r="B21" s="110"/>
      <c r="C21" s="110"/>
      <c r="D21" s="110"/>
      <c r="E21" s="133">
        <v>444766.96</v>
      </c>
      <c r="F21" s="133"/>
      <c r="G21" s="133">
        <v>2700</v>
      </c>
      <c r="H21" s="133"/>
      <c r="I21" s="134">
        <v>447466.96</v>
      </c>
      <c r="J21" s="134"/>
    </row>
    <row r="22" spans="1:10" ht="15">
      <c r="A22" s="110" t="s">
        <v>17</v>
      </c>
      <c r="B22" s="110"/>
      <c r="C22" s="110"/>
      <c r="D22" s="110"/>
      <c r="E22" s="133">
        <v>1536.96</v>
      </c>
      <c r="F22" s="133"/>
      <c r="G22" s="133">
        <v>0</v>
      </c>
      <c r="H22" s="133"/>
      <c r="I22" s="134">
        <v>1536.96</v>
      </c>
      <c r="J22" s="134"/>
    </row>
    <row r="23" spans="1:10" ht="15">
      <c r="A23" s="110" t="s">
        <v>18</v>
      </c>
      <c r="B23" s="110"/>
      <c r="C23" s="110"/>
      <c r="D23" s="110"/>
      <c r="E23" s="133">
        <v>1536.96</v>
      </c>
      <c r="F23" s="133"/>
      <c r="G23" s="133">
        <v>0</v>
      </c>
      <c r="H23" s="133"/>
      <c r="I23" s="134">
        <v>1536.96</v>
      </c>
      <c r="J23" s="134"/>
    </row>
    <row r="24" spans="1:10" ht="27.75" customHeight="1">
      <c r="A24" s="110" t="s">
        <v>23</v>
      </c>
      <c r="B24" s="110"/>
      <c r="C24" s="110"/>
      <c r="D24" s="110"/>
      <c r="E24" s="133">
        <v>1536.96</v>
      </c>
      <c r="F24" s="133"/>
      <c r="G24" s="133">
        <v>0</v>
      </c>
      <c r="H24" s="133"/>
      <c r="I24" s="134">
        <v>1536.96</v>
      </c>
      <c r="J24" s="134"/>
    </row>
    <row r="25" spans="1:10" ht="15">
      <c r="A25" s="110" t="s">
        <v>26</v>
      </c>
      <c r="B25" s="110"/>
      <c r="C25" s="110"/>
      <c r="D25" s="110"/>
      <c r="E25" s="133">
        <v>37900</v>
      </c>
      <c r="F25" s="133"/>
      <c r="G25" s="133">
        <v>2700</v>
      </c>
      <c r="H25" s="133"/>
      <c r="I25" s="134">
        <v>40600</v>
      </c>
      <c r="J25" s="134"/>
    </row>
    <row r="26" spans="1:10" ht="15">
      <c r="A26" s="110" t="s">
        <v>34</v>
      </c>
      <c r="B26" s="110"/>
      <c r="C26" s="110"/>
      <c r="D26" s="110"/>
      <c r="E26" s="133">
        <v>32160</v>
      </c>
      <c r="F26" s="133"/>
      <c r="G26" s="133">
        <v>600</v>
      </c>
      <c r="H26" s="133"/>
      <c r="I26" s="134">
        <v>32760</v>
      </c>
      <c r="J26" s="134"/>
    </row>
    <row r="27" spans="1:10" ht="25.5" customHeight="1">
      <c r="A27" s="110" t="s">
        <v>100</v>
      </c>
      <c r="B27" s="110"/>
      <c r="C27" s="110"/>
      <c r="D27" s="110"/>
      <c r="E27" s="133">
        <v>6860</v>
      </c>
      <c r="F27" s="133"/>
      <c r="G27" s="133">
        <v>600</v>
      </c>
      <c r="H27" s="133"/>
      <c r="I27" s="134">
        <v>7460</v>
      </c>
      <c r="J27" s="134"/>
    </row>
    <row r="28" spans="1:10" ht="15">
      <c r="A28" s="107" t="s">
        <v>101</v>
      </c>
      <c r="B28" s="107"/>
      <c r="C28" s="107"/>
      <c r="D28" s="107"/>
      <c r="E28" s="137">
        <v>0</v>
      </c>
      <c r="F28" s="137"/>
      <c r="G28" s="137">
        <v>600</v>
      </c>
      <c r="H28" s="137"/>
      <c r="I28" s="138">
        <v>600</v>
      </c>
      <c r="J28" s="138"/>
    </row>
    <row r="29" spans="1:10" ht="15">
      <c r="A29" s="107" t="s">
        <v>102</v>
      </c>
      <c r="B29" s="107"/>
      <c r="C29" s="107"/>
      <c r="D29" s="107"/>
      <c r="E29" s="137">
        <v>1570</v>
      </c>
      <c r="F29" s="137"/>
      <c r="G29" s="137">
        <v>0</v>
      </c>
      <c r="H29" s="137"/>
      <c r="I29" s="138">
        <v>1570</v>
      </c>
      <c r="J29" s="138"/>
    </row>
    <row r="30" spans="1:10" ht="29.25" customHeight="1">
      <c r="A30" s="107" t="s">
        <v>103</v>
      </c>
      <c r="B30" s="107"/>
      <c r="C30" s="107"/>
      <c r="D30" s="107"/>
      <c r="E30" s="137">
        <v>1710</v>
      </c>
      <c r="F30" s="137"/>
      <c r="G30" s="137">
        <v>0</v>
      </c>
      <c r="H30" s="137"/>
      <c r="I30" s="138">
        <v>1710</v>
      </c>
      <c r="J30" s="138"/>
    </row>
    <row r="31" spans="1:10" ht="15">
      <c r="A31" s="107" t="s">
        <v>123</v>
      </c>
      <c r="B31" s="107"/>
      <c r="C31" s="107"/>
      <c r="D31" s="107"/>
      <c r="E31" s="137">
        <v>3580</v>
      </c>
      <c r="F31" s="137"/>
      <c r="G31" s="137">
        <v>0</v>
      </c>
      <c r="H31" s="137"/>
      <c r="I31" s="138">
        <v>3580</v>
      </c>
      <c r="J31" s="138"/>
    </row>
    <row r="32" spans="1:10" ht="15">
      <c r="A32" s="110" t="s">
        <v>50</v>
      </c>
      <c r="B32" s="110"/>
      <c r="C32" s="110"/>
      <c r="D32" s="110"/>
      <c r="E32" s="133">
        <v>4400</v>
      </c>
      <c r="F32" s="133"/>
      <c r="G32" s="133">
        <v>0</v>
      </c>
      <c r="H32" s="133"/>
      <c r="I32" s="134">
        <v>4400</v>
      </c>
      <c r="J32" s="134"/>
    </row>
    <row r="33" spans="1:10" ht="15">
      <c r="A33" s="107" t="s">
        <v>54</v>
      </c>
      <c r="B33" s="107"/>
      <c r="C33" s="107"/>
      <c r="D33" s="107"/>
      <c r="E33" s="137">
        <v>4400</v>
      </c>
      <c r="F33" s="137"/>
      <c r="G33" s="137">
        <v>0</v>
      </c>
      <c r="H33" s="137"/>
      <c r="I33" s="138">
        <v>4400</v>
      </c>
      <c r="J33" s="138"/>
    </row>
    <row r="34" spans="1:10" ht="15">
      <c r="A34" s="110" t="s">
        <v>55</v>
      </c>
      <c r="B34" s="110"/>
      <c r="C34" s="110"/>
      <c r="D34" s="110"/>
      <c r="E34" s="133">
        <v>20900</v>
      </c>
      <c r="F34" s="133"/>
      <c r="G34" s="133">
        <v>0</v>
      </c>
      <c r="H34" s="133"/>
      <c r="I34" s="134">
        <v>20900</v>
      </c>
      <c r="J34" s="134"/>
    </row>
    <row r="35" spans="1:10" ht="25.5" customHeight="1">
      <c r="A35" s="107" t="s">
        <v>56</v>
      </c>
      <c r="B35" s="107"/>
      <c r="C35" s="107"/>
      <c r="D35" s="107"/>
      <c r="E35" s="137">
        <v>20900</v>
      </c>
      <c r="F35" s="137"/>
      <c r="G35" s="137">
        <v>0</v>
      </c>
      <c r="H35" s="137"/>
      <c r="I35" s="138">
        <v>20900</v>
      </c>
      <c r="J35" s="138"/>
    </row>
    <row r="36" spans="1:10" ht="45" customHeight="1">
      <c r="A36" s="110" t="s">
        <v>57</v>
      </c>
      <c r="B36" s="110"/>
      <c r="C36" s="110"/>
      <c r="D36" s="110"/>
      <c r="E36" s="133">
        <v>5740</v>
      </c>
      <c r="F36" s="133"/>
      <c r="G36" s="133">
        <v>2100</v>
      </c>
      <c r="H36" s="133"/>
      <c r="I36" s="134">
        <v>7840</v>
      </c>
      <c r="J36" s="134"/>
    </row>
    <row r="37" spans="1:10" ht="30" customHeight="1">
      <c r="A37" s="110" t="s">
        <v>58</v>
      </c>
      <c r="B37" s="110"/>
      <c r="C37" s="110"/>
      <c r="D37" s="110"/>
      <c r="E37" s="133">
        <v>2550</v>
      </c>
      <c r="F37" s="133"/>
      <c r="G37" s="133">
        <v>1650</v>
      </c>
      <c r="H37" s="133"/>
      <c r="I37" s="134">
        <v>4200</v>
      </c>
      <c r="J37" s="134"/>
    </row>
    <row r="38" spans="1:10" ht="15">
      <c r="A38" s="107" t="s">
        <v>60</v>
      </c>
      <c r="B38" s="107"/>
      <c r="C38" s="107"/>
      <c r="D38" s="107"/>
      <c r="E38" s="137">
        <v>2000</v>
      </c>
      <c r="F38" s="137"/>
      <c r="G38" s="137">
        <v>1650</v>
      </c>
      <c r="H38" s="137"/>
      <c r="I38" s="138">
        <v>3650</v>
      </c>
      <c r="J38" s="138"/>
    </row>
    <row r="39" spans="1:10" ht="15">
      <c r="A39" s="107" t="s">
        <v>61</v>
      </c>
      <c r="B39" s="107"/>
      <c r="C39" s="107"/>
      <c r="D39" s="107"/>
      <c r="E39" s="137">
        <v>550</v>
      </c>
      <c r="F39" s="137"/>
      <c r="G39" s="137">
        <v>0</v>
      </c>
      <c r="H39" s="137"/>
      <c r="I39" s="138">
        <v>550</v>
      </c>
      <c r="J39" s="138"/>
    </row>
    <row r="40" spans="1:10" ht="15">
      <c r="A40" s="110" t="s">
        <v>63</v>
      </c>
      <c r="B40" s="110"/>
      <c r="C40" s="110"/>
      <c r="D40" s="110"/>
      <c r="E40" s="133">
        <v>2270</v>
      </c>
      <c r="F40" s="133"/>
      <c r="G40" s="133">
        <v>0</v>
      </c>
      <c r="H40" s="133"/>
      <c r="I40" s="134">
        <v>2270</v>
      </c>
      <c r="J40" s="134"/>
    </row>
    <row r="41" spans="1:10" ht="15">
      <c r="A41" s="107" t="s">
        <v>64</v>
      </c>
      <c r="B41" s="107"/>
      <c r="C41" s="107"/>
      <c r="D41" s="107"/>
      <c r="E41" s="137">
        <v>1920</v>
      </c>
      <c r="F41" s="137"/>
      <c r="G41" s="137">
        <v>0</v>
      </c>
      <c r="H41" s="137"/>
      <c r="I41" s="138">
        <v>1920</v>
      </c>
      <c r="J41" s="138"/>
    </row>
    <row r="42" spans="1:10" ht="15">
      <c r="A42" s="107" t="s">
        <v>124</v>
      </c>
      <c r="B42" s="107"/>
      <c r="C42" s="107"/>
      <c r="D42" s="107"/>
      <c r="E42" s="137">
        <v>350</v>
      </c>
      <c r="F42" s="137"/>
      <c r="G42" s="137">
        <v>0</v>
      </c>
      <c r="H42" s="137"/>
      <c r="I42" s="138">
        <v>350</v>
      </c>
      <c r="J42" s="138"/>
    </row>
    <row r="43" spans="1:10" ht="30" customHeight="1">
      <c r="A43" s="110" t="s">
        <v>65</v>
      </c>
      <c r="B43" s="110"/>
      <c r="C43" s="110"/>
      <c r="D43" s="110"/>
      <c r="E43" s="133">
        <v>920</v>
      </c>
      <c r="F43" s="133"/>
      <c r="G43" s="133">
        <v>450</v>
      </c>
      <c r="H43" s="133"/>
      <c r="I43" s="134">
        <v>1370</v>
      </c>
      <c r="J43" s="134"/>
    </row>
    <row r="44" spans="1:10" ht="28.5" customHeight="1">
      <c r="A44" s="107" t="s">
        <v>66</v>
      </c>
      <c r="B44" s="107"/>
      <c r="C44" s="107"/>
      <c r="D44" s="107"/>
      <c r="E44" s="137">
        <v>920</v>
      </c>
      <c r="F44" s="137"/>
      <c r="G44" s="137">
        <v>450</v>
      </c>
      <c r="H44" s="137"/>
      <c r="I44" s="138">
        <v>1370</v>
      </c>
      <c r="J44" s="138"/>
    </row>
    <row r="45" spans="1:10" ht="15">
      <c r="A45" s="110" t="s">
        <v>75</v>
      </c>
      <c r="B45" s="110"/>
      <c r="C45" s="110"/>
      <c r="D45" s="110"/>
      <c r="E45" s="133">
        <v>8000</v>
      </c>
      <c r="F45" s="133"/>
      <c r="G45" s="133">
        <v>0</v>
      </c>
      <c r="H45" s="133"/>
      <c r="I45" s="134">
        <v>8000</v>
      </c>
      <c r="J45" s="134"/>
    </row>
    <row r="46" spans="1:10" ht="15">
      <c r="A46" s="110" t="s">
        <v>80</v>
      </c>
      <c r="B46" s="110"/>
      <c r="C46" s="110"/>
      <c r="D46" s="110"/>
      <c r="E46" s="133">
        <v>8000</v>
      </c>
      <c r="F46" s="133"/>
      <c r="G46" s="133">
        <v>0</v>
      </c>
      <c r="H46" s="133"/>
      <c r="I46" s="134">
        <v>8000</v>
      </c>
      <c r="J46" s="134"/>
    </row>
    <row r="47" spans="1:10" ht="15">
      <c r="A47" s="110" t="s">
        <v>81</v>
      </c>
      <c r="B47" s="110"/>
      <c r="C47" s="110"/>
      <c r="D47" s="110"/>
      <c r="E47" s="133">
        <v>8000</v>
      </c>
      <c r="F47" s="133"/>
      <c r="G47" s="133">
        <v>0</v>
      </c>
      <c r="H47" s="133"/>
      <c r="I47" s="134">
        <v>8000</v>
      </c>
      <c r="J47" s="134"/>
    </row>
    <row r="48" spans="1:10" ht="15">
      <c r="A48" s="107" t="s">
        <v>125</v>
      </c>
      <c r="B48" s="107"/>
      <c r="C48" s="107"/>
      <c r="D48" s="107"/>
      <c r="E48" s="137">
        <v>8000</v>
      </c>
      <c r="F48" s="137"/>
      <c r="G48" s="137">
        <v>0</v>
      </c>
      <c r="H48" s="137"/>
      <c r="I48" s="138">
        <v>8000</v>
      </c>
      <c r="J48" s="138"/>
    </row>
    <row r="49" spans="1:10" ht="15">
      <c r="A49" s="110" t="s">
        <v>104</v>
      </c>
      <c r="B49" s="110"/>
      <c r="C49" s="110"/>
      <c r="D49" s="110"/>
      <c r="E49" s="133">
        <v>397330</v>
      </c>
      <c r="F49" s="133"/>
      <c r="G49" s="133">
        <v>0</v>
      </c>
      <c r="H49" s="133"/>
      <c r="I49" s="134">
        <v>397330</v>
      </c>
      <c r="J49" s="134"/>
    </row>
    <row r="50" spans="1:10" ht="15">
      <c r="A50" s="110" t="s">
        <v>126</v>
      </c>
      <c r="B50" s="110"/>
      <c r="C50" s="110"/>
      <c r="D50" s="110"/>
      <c r="E50" s="133">
        <v>397330</v>
      </c>
      <c r="F50" s="133"/>
      <c r="G50" s="133">
        <v>0</v>
      </c>
      <c r="H50" s="133"/>
      <c r="I50" s="134">
        <v>397330</v>
      </c>
      <c r="J50" s="134"/>
    </row>
    <row r="51" spans="1:10" ht="25.5" customHeight="1">
      <c r="A51" s="107" t="s">
        <v>127</v>
      </c>
      <c r="B51" s="107"/>
      <c r="C51" s="107"/>
      <c r="D51" s="107"/>
      <c r="E51" s="137">
        <v>397330</v>
      </c>
      <c r="F51" s="137"/>
      <c r="G51" s="137">
        <v>0</v>
      </c>
      <c r="H51" s="137"/>
      <c r="I51" s="138">
        <v>397330</v>
      </c>
      <c r="J51" s="138"/>
    </row>
    <row r="52" spans="1:10" ht="15">
      <c r="A52" s="107" t="s">
        <v>128</v>
      </c>
      <c r="B52" s="107"/>
      <c r="C52" s="107"/>
      <c r="D52" s="107"/>
      <c r="E52" s="137">
        <v>397330</v>
      </c>
      <c r="F52" s="137"/>
      <c r="G52" s="137">
        <v>0</v>
      </c>
      <c r="H52" s="137"/>
      <c r="I52" s="138">
        <v>397330</v>
      </c>
      <c r="J52" s="138"/>
    </row>
    <row r="53" spans="1:10" ht="15">
      <c r="A53" s="107" t="s">
        <v>6</v>
      </c>
      <c r="B53" s="107"/>
      <c r="C53" s="107"/>
      <c r="D53" s="107"/>
      <c r="E53" s="137">
        <v>444767</v>
      </c>
      <c r="F53" s="137"/>
      <c r="G53" s="137">
        <v>2700</v>
      </c>
      <c r="H53" s="137"/>
      <c r="I53" s="138">
        <v>447467</v>
      </c>
      <c r="J53" s="138"/>
    </row>
    <row r="54" spans="1:10" ht="15">
      <c r="A54" s="107" t="s">
        <v>16</v>
      </c>
      <c r="B54" s="107"/>
      <c r="C54" s="107"/>
      <c r="D54" s="107"/>
      <c r="E54" s="137">
        <v>444766.96</v>
      </c>
      <c r="F54" s="137"/>
      <c r="G54" s="137">
        <v>2700</v>
      </c>
      <c r="H54" s="137"/>
      <c r="I54" s="138">
        <v>447466.96</v>
      </c>
      <c r="J54" s="138"/>
    </row>
    <row r="55" spans="1:10" ht="15">
      <c r="A55" s="110" t="s">
        <v>260</v>
      </c>
      <c r="B55" s="110"/>
      <c r="C55" s="110"/>
      <c r="D55" s="110"/>
      <c r="E55" s="133">
        <v>0.0399999999790452</v>
      </c>
      <c r="F55" s="133"/>
      <c r="G55" s="133">
        <v>0</v>
      </c>
      <c r="H55" s="133"/>
      <c r="I55" s="134">
        <v>0.0399999999790452</v>
      </c>
      <c r="J55" s="134"/>
    </row>
    <row r="56" spans="1:10" ht="15">
      <c r="A56" s="110" t="s">
        <v>261</v>
      </c>
      <c r="B56" s="110"/>
      <c r="C56" s="110"/>
      <c r="D56" s="110"/>
      <c r="E56" s="133">
        <v>0.0399999999790452</v>
      </c>
      <c r="F56" s="133"/>
      <c r="G56" s="133">
        <v>0</v>
      </c>
      <c r="H56" s="133"/>
      <c r="I56" s="134">
        <v>0.0399999999790452</v>
      </c>
      <c r="J56" s="134"/>
    </row>
    <row r="57" spans="1:10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22" t="s">
        <v>88</v>
      </c>
      <c r="B58" s="122"/>
      <c r="C58" s="122"/>
      <c r="D58" s="1"/>
      <c r="E58" s="1"/>
      <c r="F58" s="1"/>
      <c r="G58" s="1"/>
      <c r="H58" s="136" t="s">
        <v>89</v>
      </c>
      <c r="I58" s="136"/>
      <c r="J58" s="136"/>
    </row>
  </sheetData>
  <sheetProtection/>
  <mergeCells count="200">
    <mergeCell ref="F1:J1"/>
    <mergeCell ref="F2:J2"/>
    <mergeCell ref="F3:J3"/>
    <mergeCell ref="F4:J4"/>
    <mergeCell ref="C7:I7"/>
    <mergeCell ref="B9:D9"/>
    <mergeCell ref="E9:F9"/>
    <mergeCell ref="G9:H9"/>
    <mergeCell ref="I9:J9"/>
    <mergeCell ref="A6:J6"/>
    <mergeCell ref="A14:D14"/>
    <mergeCell ref="E14:F14"/>
    <mergeCell ref="G14:H14"/>
    <mergeCell ref="I14:J14"/>
    <mergeCell ref="A10:D10"/>
    <mergeCell ref="E10:F10"/>
    <mergeCell ref="G10:H10"/>
    <mergeCell ref="I10:J10"/>
    <mergeCell ref="A15:D15"/>
    <mergeCell ref="E15:F15"/>
    <mergeCell ref="G15:H15"/>
    <mergeCell ref="I15:J15"/>
    <mergeCell ref="G12:H12"/>
    <mergeCell ref="I12:J12"/>
    <mergeCell ref="A13:D13"/>
    <mergeCell ref="E13:F13"/>
    <mergeCell ref="G13:H13"/>
    <mergeCell ref="I13:J13"/>
    <mergeCell ref="A20:D20"/>
    <mergeCell ref="E20:F20"/>
    <mergeCell ref="G20:H20"/>
    <mergeCell ref="I20:J20"/>
    <mergeCell ref="A11:D11"/>
    <mergeCell ref="E11:F11"/>
    <mergeCell ref="G11:H11"/>
    <mergeCell ref="I11:J11"/>
    <mergeCell ref="A12:D12"/>
    <mergeCell ref="E12:F12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24:D24"/>
    <mergeCell ref="E24:F24"/>
    <mergeCell ref="G24:H24"/>
    <mergeCell ref="I24:J24"/>
    <mergeCell ref="A25:D25"/>
    <mergeCell ref="E25:F25"/>
    <mergeCell ref="G25:H25"/>
    <mergeCell ref="I25:J25"/>
    <mergeCell ref="G22:H22"/>
    <mergeCell ref="I22:J22"/>
    <mergeCell ref="A23:D23"/>
    <mergeCell ref="E23:F23"/>
    <mergeCell ref="G23:H23"/>
    <mergeCell ref="I23:J23"/>
    <mergeCell ref="A30:D30"/>
    <mergeCell ref="E30:F30"/>
    <mergeCell ref="G30:H30"/>
    <mergeCell ref="I30:J30"/>
    <mergeCell ref="A21:D21"/>
    <mergeCell ref="E21:F21"/>
    <mergeCell ref="G21:H21"/>
    <mergeCell ref="I21:J21"/>
    <mergeCell ref="A22:D22"/>
    <mergeCell ref="E22:F22"/>
    <mergeCell ref="A28:D28"/>
    <mergeCell ref="E28:F28"/>
    <mergeCell ref="G28:H28"/>
    <mergeCell ref="I28:J28"/>
    <mergeCell ref="A29:D29"/>
    <mergeCell ref="E29:F29"/>
    <mergeCell ref="G29:H29"/>
    <mergeCell ref="I29:J29"/>
    <mergeCell ref="A26:D26"/>
    <mergeCell ref="E26:F26"/>
    <mergeCell ref="G26:H26"/>
    <mergeCell ref="I26:J26"/>
    <mergeCell ref="A27:D27"/>
    <mergeCell ref="E27:F27"/>
    <mergeCell ref="G27:H27"/>
    <mergeCell ref="I27:J27"/>
    <mergeCell ref="A34:D34"/>
    <mergeCell ref="E34:F34"/>
    <mergeCell ref="G34:H34"/>
    <mergeCell ref="I34:J34"/>
    <mergeCell ref="A35:D35"/>
    <mergeCell ref="E35:F35"/>
    <mergeCell ref="G35:H35"/>
    <mergeCell ref="I35:J35"/>
    <mergeCell ref="G32:H32"/>
    <mergeCell ref="I32:J32"/>
    <mergeCell ref="A33:D33"/>
    <mergeCell ref="E33:F33"/>
    <mergeCell ref="G33:H33"/>
    <mergeCell ref="I33:J33"/>
    <mergeCell ref="A40:D40"/>
    <mergeCell ref="E40:F40"/>
    <mergeCell ref="G40:H40"/>
    <mergeCell ref="I40:J40"/>
    <mergeCell ref="A31:D31"/>
    <mergeCell ref="E31:F31"/>
    <mergeCell ref="G31:H31"/>
    <mergeCell ref="I31:J31"/>
    <mergeCell ref="A32:D32"/>
    <mergeCell ref="E32:F32"/>
    <mergeCell ref="A38:D38"/>
    <mergeCell ref="E38:F38"/>
    <mergeCell ref="G38:H38"/>
    <mergeCell ref="I38:J38"/>
    <mergeCell ref="A39:D39"/>
    <mergeCell ref="E39:F39"/>
    <mergeCell ref="G39:H39"/>
    <mergeCell ref="I39:J39"/>
    <mergeCell ref="A36:D36"/>
    <mergeCell ref="E36:F36"/>
    <mergeCell ref="G36:H36"/>
    <mergeCell ref="I36:J36"/>
    <mergeCell ref="A37:D37"/>
    <mergeCell ref="E37:F37"/>
    <mergeCell ref="G37:H37"/>
    <mergeCell ref="I37:J37"/>
    <mergeCell ref="A44:D44"/>
    <mergeCell ref="E44:F44"/>
    <mergeCell ref="G44:H44"/>
    <mergeCell ref="I44:J44"/>
    <mergeCell ref="A45:D45"/>
    <mergeCell ref="E45:F45"/>
    <mergeCell ref="G45:H45"/>
    <mergeCell ref="I45:J45"/>
    <mergeCell ref="G42:H42"/>
    <mergeCell ref="I42:J42"/>
    <mergeCell ref="A43:D43"/>
    <mergeCell ref="E43:F43"/>
    <mergeCell ref="G43:H43"/>
    <mergeCell ref="I43:J43"/>
    <mergeCell ref="A50:D50"/>
    <mergeCell ref="E50:F50"/>
    <mergeCell ref="G50:H50"/>
    <mergeCell ref="I50:J50"/>
    <mergeCell ref="A41:D41"/>
    <mergeCell ref="E41:F41"/>
    <mergeCell ref="G41:H41"/>
    <mergeCell ref="I41:J41"/>
    <mergeCell ref="A42:D42"/>
    <mergeCell ref="E42:F42"/>
    <mergeCell ref="A48:D48"/>
    <mergeCell ref="E48:F48"/>
    <mergeCell ref="G48:H48"/>
    <mergeCell ref="I48:J48"/>
    <mergeCell ref="A49:D49"/>
    <mergeCell ref="E49:F49"/>
    <mergeCell ref="G49:H49"/>
    <mergeCell ref="I49:J49"/>
    <mergeCell ref="A46:D46"/>
    <mergeCell ref="E46:F46"/>
    <mergeCell ref="G46:H46"/>
    <mergeCell ref="I46:J46"/>
    <mergeCell ref="A47:D47"/>
    <mergeCell ref="E47:F47"/>
    <mergeCell ref="G47:H47"/>
    <mergeCell ref="I47:J47"/>
    <mergeCell ref="G54:H54"/>
    <mergeCell ref="I54:J54"/>
    <mergeCell ref="A55:D55"/>
    <mergeCell ref="E55:F55"/>
    <mergeCell ref="G55:H55"/>
    <mergeCell ref="I55:J55"/>
    <mergeCell ref="A58:C58"/>
    <mergeCell ref="H58:J58"/>
    <mergeCell ref="I51:J51"/>
    <mergeCell ref="A52:D52"/>
    <mergeCell ref="E52:F52"/>
    <mergeCell ref="G52:H52"/>
    <mergeCell ref="I52:J52"/>
    <mergeCell ref="A53:D53"/>
    <mergeCell ref="E53:F53"/>
    <mergeCell ref="G53:H53"/>
    <mergeCell ref="E51:F51"/>
    <mergeCell ref="G51:H51"/>
    <mergeCell ref="A56:D56"/>
    <mergeCell ref="E56:F56"/>
    <mergeCell ref="G56:H56"/>
    <mergeCell ref="I56:J56"/>
    <mergeCell ref="I53:J53"/>
    <mergeCell ref="A51:D51"/>
    <mergeCell ref="A54:D54"/>
    <mergeCell ref="E54:F54"/>
  </mergeCells>
  <printOptions/>
  <pageMargins left="1.02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Lutere</dc:creator>
  <cp:keywords/>
  <dc:description/>
  <cp:lastModifiedBy>Dace Freidenfelde</cp:lastModifiedBy>
  <cp:lastPrinted>2016-12-13T08:10:51Z</cp:lastPrinted>
  <dcterms:created xsi:type="dcterms:W3CDTF">2016-11-25T11:46:37Z</dcterms:created>
  <dcterms:modified xsi:type="dcterms:W3CDTF">2017-12-22T09:32:29Z</dcterms:modified>
  <cp:category/>
  <cp:version/>
  <cp:contentType/>
  <cp:contentStatus/>
</cp:coreProperties>
</file>